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5600" windowHeight="8190" tabRatio="826" activeTab="2"/>
  </bookViews>
  <sheets>
    <sheet name="EURUSD" sheetId="9" r:id="rId1"/>
    <sheet name="GBPJPY" sheetId="10" r:id="rId2"/>
    <sheet name="GBPUSD" sheetId="12" r:id="rId3"/>
    <sheet name="EURGBP" sheetId="11" r:id="rId4"/>
    <sheet name="GBPCHF" sheetId="13" r:id="rId5"/>
    <sheet name="USDJPY" sheetId="17" r:id="rId6"/>
    <sheet name="USDCHF" sheetId="14" r:id="rId7"/>
    <sheet name="AUDUSD" sheetId="15" r:id="rId8"/>
    <sheet name="EURCHF" sheetId="16" r:id="rId9"/>
    <sheet name="EURJPY" sheetId="18" r:id="rId10"/>
  </sheets>
  <calcPr calcId="124519"/>
</workbook>
</file>

<file path=xl/calcChain.xml><?xml version="1.0" encoding="utf-8"?>
<calcChain xmlns="http://schemas.openxmlformats.org/spreadsheetml/2006/main">
  <c r="S6" i="12"/>
  <c r="S7"/>
  <c r="S8"/>
  <c r="S9"/>
  <c r="S10"/>
  <c r="S11"/>
  <c r="S12"/>
  <c r="S13"/>
  <c r="S14"/>
  <c r="S5"/>
  <c r="V6" i="10"/>
  <c r="V7"/>
  <c r="V8"/>
  <c r="V9"/>
  <c r="V10"/>
  <c r="V11"/>
  <c r="V12"/>
  <c r="V13"/>
  <c r="V14"/>
  <c r="V5"/>
  <c r="U6"/>
  <c r="U7"/>
  <c r="U8"/>
  <c r="U9"/>
  <c r="U10"/>
  <c r="U11"/>
  <c r="U12"/>
  <c r="U13"/>
  <c r="U14"/>
  <c r="U5"/>
  <c r="T6"/>
  <c r="T7"/>
  <c r="T8"/>
  <c r="T9"/>
  <c r="T10"/>
  <c r="T11"/>
  <c r="T12"/>
  <c r="T13"/>
  <c r="T14"/>
  <c r="T5"/>
  <c r="S6"/>
  <c r="S7"/>
  <c r="S8"/>
  <c r="S9"/>
  <c r="S10"/>
  <c r="S11"/>
  <c r="S12"/>
  <c r="S13"/>
  <c r="S14"/>
  <c r="S5"/>
  <c r="S5" i="17"/>
  <c r="T6"/>
  <c r="T7"/>
  <c r="T8"/>
  <c r="T9"/>
  <c r="T10"/>
  <c r="T11"/>
  <c r="T12"/>
  <c r="T13"/>
  <c r="T14"/>
  <c r="S6"/>
  <c r="S7"/>
  <c r="S8"/>
  <c r="S9"/>
  <c r="S10"/>
  <c r="S11"/>
  <c r="S12"/>
  <c r="S13"/>
  <c r="S14"/>
  <c r="T5"/>
  <c r="R5" i="18"/>
  <c r="R5" i="16"/>
  <c r="R5" i="15"/>
  <c r="R5" i="14"/>
  <c r="R5" i="17"/>
  <c r="R5" i="13"/>
  <c r="R5" i="11"/>
  <c r="R5" i="12"/>
  <c r="R5" i="9"/>
  <c r="R5" i="10"/>
  <c r="F11" i="14"/>
  <c r="F11" i="17"/>
  <c r="F11" i="12"/>
  <c r="G8" i="17"/>
  <c r="F7" i="13"/>
  <c r="F6" i="9"/>
  <c r="G6" s="1"/>
  <c r="F7"/>
  <c r="G7" s="1"/>
  <c r="F8"/>
  <c r="G8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G35" i="18"/>
  <c r="H35" s="1"/>
  <c r="F35"/>
  <c r="G34"/>
  <c r="H34" s="1"/>
  <c r="F34"/>
  <c r="G33"/>
  <c r="H33" s="1"/>
  <c r="F33"/>
  <c r="G32"/>
  <c r="H32" s="1"/>
  <c r="F32"/>
  <c r="G31"/>
  <c r="H31" s="1"/>
  <c r="F31"/>
  <c r="G30"/>
  <c r="H30" s="1"/>
  <c r="F30"/>
  <c r="G29"/>
  <c r="H29" s="1"/>
  <c r="F29"/>
  <c r="G28"/>
  <c r="H28" s="1"/>
  <c r="F28"/>
  <c r="G27"/>
  <c r="H27" s="1"/>
  <c r="F27"/>
  <c r="G26"/>
  <c r="H26" s="1"/>
  <c r="F26"/>
  <c r="G25"/>
  <c r="H25" s="1"/>
  <c r="F25"/>
  <c r="G24"/>
  <c r="H24" s="1"/>
  <c r="F24"/>
  <c r="G23"/>
  <c r="H23" s="1"/>
  <c r="F23"/>
  <c r="G22"/>
  <c r="H22" s="1"/>
  <c r="F22"/>
  <c r="G21"/>
  <c r="H21" s="1"/>
  <c r="F21"/>
  <c r="G20"/>
  <c r="H20" s="1"/>
  <c r="F20"/>
  <c r="G19"/>
  <c r="H19" s="1"/>
  <c r="F19"/>
  <c r="G18"/>
  <c r="H18" s="1"/>
  <c r="F18"/>
  <c r="G17"/>
  <c r="H17" s="1"/>
  <c r="F17"/>
  <c r="G16"/>
  <c r="H16" s="1"/>
  <c r="F16"/>
  <c r="G15"/>
  <c r="H15" s="1"/>
  <c r="F15"/>
  <c r="F14"/>
  <c r="G14" s="1"/>
  <c r="H14" s="1"/>
  <c r="G13"/>
  <c r="H13" s="1"/>
  <c r="F13"/>
  <c r="F12"/>
  <c r="G12" s="1"/>
  <c r="H12" s="1"/>
  <c r="G11"/>
  <c r="H11" s="1"/>
  <c r="F11"/>
  <c r="F10"/>
  <c r="G10" s="1"/>
  <c r="H10" s="1"/>
  <c r="F8"/>
  <c r="G8" s="1"/>
  <c r="H8" s="1"/>
  <c r="F7"/>
  <c r="G7" s="1"/>
  <c r="H7" s="1"/>
  <c r="F6"/>
  <c r="G6" s="1"/>
  <c r="H6" s="1"/>
  <c r="F5"/>
  <c r="G5" s="1"/>
  <c r="H5" s="1"/>
  <c r="G35" i="17"/>
  <c r="H35" s="1"/>
  <c r="F35"/>
  <c r="G34"/>
  <c r="H34" s="1"/>
  <c r="F34"/>
  <c r="G33"/>
  <c r="H33" s="1"/>
  <c r="F33"/>
  <c r="G32"/>
  <c r="H32" s="1"/>
  <c r="F32"/>
  <c r="G31"/>
  <c r="H31" s="1"/>
  <c r="F31"/>
  <c r="G30"/>
  <c r="H30" s="1"/>
  <c r="F30"/>
  <c r="G29"/>
  <c r="H29" s="1"/>
  <c r="F29"/>
  <c r="G28"/>
  <c r="H28" s="1"/>
  <c r="F28"/>
  <c r="G27"/>
  <c r="H27" s="1"/>
  <c r="F27"/>
  <c r="G26"/>
  <c r="H26" s="1"/>
  <c r="F26"/>
  <c r="G25"/>
  <c r="H25" s="1"/>
  <c r="F25"/>
  <c r="G24"/>
  <c r="H24" s="1"/>
  <c r="F24"/>
  <c r="G23"/>
  <c r="H23" s="1"/>
  <c r="F23"/>
  <c r="G22"/>
  <c r="H22" s="1"/>
  <c r="F22"/>
  <c r="G21"/>
  <c r="H21" s="1"/>
  <c r="F21"/>
  <c r="G20"/>
  <c r="H20" s="1"/>
  <c r="F20"/>
  <c r="G19"/>
  <c r="H19" s="1"/>
  <c r="F19"/>
  <c r="G18"/>
  <c r="H18" s="1"/>
  <c r="F18"/>
  <c r="G17"/>
  <c r="H17" s="1"/>
  <c r="F17"/>
  <c r="G16"/>
  <c r="H16" s="1"/>
  <c r="F16"/>
  <c r="G15"/>
  <c r="H15" s="1"/>
  <c r="F15"/>
  <c r="F14"/>
  <c r="G14" s="1"/>
  <c r="H14" s="1"/>
  <c r="G13"/>
  <c r="H13" s="1"/>
  <c r="F13"/>
  <c r="F12"/>
  <c r="G12" s="1"/>
  <c r="H12" s="1"/>
  <c r="G11"/>
  <c r="H11" s="1"/>
  <c r="F10"/>
  <c r="G10" s="1"/>
  <c r="H10" s="1"/>
  <c r="F8"/>
  <c r="H8" s="1"/>
  <c r="F7"/>
  <c r="G7" s="1"/>
  <c r="H7" s="1"/>
  <c r="F6"/>
  <c r="G6" s="1"/>
  <c r="H6" s="1"/>
  <c r="F5"/>
  <c r="G5" s="1"/>
  <c r="H5" s="1"/>
  <c r="F35" i="16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8"/>
  <c r="G8" s="1"/>
  <c r="F7"/>
  <c r="G7" s="1"/>
  <c r="F6"/>
  <c r="G6" s="1"/>
  <c r="F5"/>
  <c r="G5" s="1"/>
  <c r="F35" i="1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G15"/>
  <c r="H15" s="1"/>
  <c r="F15"/>
  <c r="F14"/>
  <c r="G14" s="1"/>
  <c r="H14" s="1"/>
  <c r="G13"/>
  <c r="H13" s="1"/>
  <c r="F13"/>
  <c r="F12"/>
  <c r="G12" s="1"/>
  <c r="H12" s="1"/>
  <c r="F11"/>
  <c r="G11" s="1"/>
  <c r="H11" s="1"/>
  <c r="F10"/>
  <c r="G10" s="1"/>
  <c r="H10" s="1"/>
  <c r="F8"/>
  <c r="G8" s="1"/>
  <c r="H8" s="1"/>
  <c r="F7"/>
  <c r="G7" s="1"/>
  <c r="H7" s="1"/>
  <c r="F6"/>
  <c r="G6" s="1"/>
  <c r="H6" s="1"/>
  <c r="F5"/>
  <c r="G5" s="1"/>
  <c r="H5" s="1"/>
  <c r="F35" i="14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G11"/>
  <c r="F10"/>
  <c r="G10" s="1"/>
  <c r="F8"/>
  <c r="G8" s="1"/>
  <c r="F7"/>
  <c r="G7" s="1"/>
  <c r="F6"/>
  <c r="G6" s="1"/>
  <c r="F5"/>
  <c r="G5" s="1"/>
  <c r="F15" i="10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15" i="11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H33" s="1"/>
  <c r="K33"/>
  <c r="J33" s="1"/>
  <c r="F34"/>
  <c r="G34" s="1"/>
  <c r="H34" s="1"/>
  <c r="K34"/>
  <c r="J34" s="1"/>
  <c r="F35"/>
  <c r="G35" s="1"/>
  <c r="H35" s="1"/>
  <c r="K35"/>
  <c r="J35" s="1"/>
  <c r="F15" i="12"/>
  <c r="G15" s="1"/>
  <c r="H15" s="1"/>
  <c r="K15"/>
  <c r="J15" s="1"/>
  <c r="F16"/>
  <c r="G16" s="1"/>
  <c r="H16" s="1"/>
  <c r="K16"/>
  <c r="J16" s="1"/>
  <c r="F17"/>
  <c r="G17" s="1"/>
  <c r="H17" s="1"/>
  <c r="K17"/>
  <c r="J17" s="1"/>
  <c r="F18"/>
  <c r="G18" s="1"/>
  <c r="H18" s="1"/>
  <c r="K18"/>
  <c r="J18" s="1"/>
  <c r="F19"/>
  <c r="G19" s="1"/>
  <c r="H19" s="1"/>
  <c r="K19"/>
  <c r="J19" s="1"/>
  <c r="F20"/>
  <c r="G20" s="1"/>
  <c r="H20" s="1"/>
  <c r="K20"/>
  <c r="J20" s="1"/>
  <c r="F21"/>
  <c r="G21" s="1"/>
  <c r="H21" s="1"/>
  <c r="K21"/>
  <c r="J21" s="1"/>
  <c r="F22"/>
  <c r="G22" s="1"/>
  <c r="H22" s="1"/>
  <c r="K22"/>
  <c r="J22" s="1"/>
  <c r="F23"/>
  <c r="G23" s="1"/>
  <c r="H23" s="1"/>
  <c r="K23"/>
  <c r="J23" s="1"/>
  <c r="F24"/>
  <c r="G24" s="1"/>
  <c r="H24" s="1"/>
  <c r="K24"/>
  <c r="J24" s="1"/>
  <c r="F25"/>
  <c r="G25" s="1"/>
  <c r="H25" s="1"/>
  <c r="K25"/>
  <c r="J25" s="1"/>
  <c r="F26"/>
  <c r="G26" s="1"/>
  <c r="H26" s="1"/>
  <c r="K26"/>
  <c r="J26" s="1"/>
  <c r="F27"/>
  <c r="G27" s="1"/>
  <c r="H27" s="1"/>
  <c r="K27"/>
  <c r="J27" s="1"/>
  <c r="F28"/>
  <c r="G28" s="1"/>
  <c r="H28" s="1"/>
  <c r="K28"/>
  <c r="J28" s="1"/>
  <c r="F29"/>
  <c r="G29" s="1"/>
  <c r="H29" s="1"/>
  <c r="K29"/>
  <c r="J29" s="1"/>
  <c r="F30"/>
  <c r="G30" s="1"/>
  <c r="H30" s="1"/>
  <c r="K30"/>
  <c r="J30" s="1"/>
  <c r="F31"/>
  <c r="G31" s="1"/>
  <c r="H31" s="1"/>
  <c r="K31"/>
  <c r="J31" s="1"/>
  <c r="F32"/>
  <c r="G32" s="1"/>
  <c r="H32" s="1"/>
  <c r="K32"/>
  <c r="J32" s="1"/>
  <c r="F33"/>
  <c r="G33" s="1"/>
  <c r="H33" s="1"/>
  <c r="K33"/>
  <c r="J33" s="1"/>
  <c r="F34"/>
  <c r="G34" s="1"/>
  <c r="H34" s="1"/>
  <c r="K34"/>
  <c r="J34" s="1"/>
  <c r="F35"/>
  <c r="G35" s="1"/>
  <c r="H35" s="1"/>
  <c r="K35"/>
  <c r="J35" s="1"/>
  <c r="F15" i="13"/>
  <c r="G15" s="1"/>
  <c r="H15" s="1"/>
  <c r="K15"/>
  <c r="J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14"/>
  <c r="G14" s="1"/>
  <c r="F13"/>
  <c r="G13" s="1"/>
  <c r="F12"/>
  <c r="G12" s="1"/>
  <c r="F11"/>
  <c r="G11" s="1"/>
  <c r="F10"/>
  <c r="G10" s="1"/>
  <c r="F8"/>
  <c r="G8" s="1"/>
  <c r="G7"/>
  <c r="F6"/>
  <c r="G6" s="1"/>
  <c r="F5"/>
  <c r="G5" s="1"/>
  <c r="F14" i="12"/>
  <c r="G14" s="1"/>
  <c r="F13"/>
  <c r="G13" s="1"/>
  <c r="F12"/>
  <c r="G12" s="1"/>
  <c r="G11"/>
  <c r="F10"/>
  <c r="G10" s="1"/>
  <c r="F8"/>
  <c r="G8" s="1"/>
  <c r="F7"/>
  <c r="G7" s="1"/>
  <c r="F6"/>
  <c r="G6" s="1"/>
  <c r="F5"/>
  <c r="G5" s="1"/>
  <c r="F14" i="11"/>
  <c r="G14" s="1"/>
  <c r="F13"/>
  <c r="G13" s="1"/>
  <c r="F12"/>
  <c r="G12" s="1"/>
  <c r="F11"/>
  <c r="G11" s="1"/>
  <c r="F10"/>
  <c r="G10" s="1"/>
  <c r="F8"/>
  <c r="G8" s="1"/>
  <c r="F7"/>
  <c r="G7" s="1"/>
  <c r="F6"/>
  <c r="G6" s="1"/>
  <c r="F5"/>
  <c r="G5" s="1"/>
  <c r="F6" i="10"/>
  <c r="G6" s="1"/>
  <c r="F7"/>
  <c r="G7" s="1"/>
  <c r="F8"/>
  <c r="G8" s="1"/>
  <c r="F10"/>
  <c r="G10" s="1"/>
  <c r="F11"/>
  <c r="G11" s="1"/>
  <c r="F12"/>
  <c r="G12" s="1"/>
  <c r="F13"/>
  <c r="G13" s="1"/>
  <c r="F14"/>
  <c r="G14" s="1"/>
  <c r="F5"/>
  <c r="G5" s="1"/>
  <c r="F5" i="9"/>
  <c r="G5" s="1"/>
  <c r="M5" i="18" l="1"/>
  <c r="I5"/>
  <c r="M6"/>
  <c r="I6"/>
  <c r="M7"/>
  <c r="I7"/>
  <c r="M8"/>
  <c r="I8"/>
  <c r="M10"/>
  <c r="I10"/>
  <c r="M11"/>
  <c r="I11"/>
  <c r="M12"/>
  <c r="I12"/>
  <c r="M13"/>
  <c r="I13"/>
  <c r="M14"/>
  <c r="I14"/>
  <c r="M15"/>
  <c r="I15"/>
  <c r="M16"/>
  <c r="I16"/>
  <c r="M17"/>
  <c r="I17"/>
  <c r="M18"/>
  <c r="I18"/>
  <c r="M19"/>
  <c r="I19"/>
  <c r="M20"/>
  <c r="I20"/>
  <c r="M21"/>
  <c r="I21"/>
  <c r="M22"/>
  <c r="I22"/>
  <c r="M23"/>
  <c r="I23"/>
  <c r="M24"/>
  <c r="I24"/>
  <c r="M25"/>
  <c r="I25"/>
  <c r="M26"/>
  <c r="I26"/>
  <c r="M27"/>
  <c r="I27"/>
  <c r="M28"/>
  <c r="I28"/>
  <c r="M29"/>
  <c r="I29"/>
  <c r="M30"/>
  <c r="I30"/>
  <c r="M31"/>
  <c r="I31"/>
  <c r="M32"/>
  <c r="I32"/>
  <c r="M33"/>
  <c r="I33"/>
  <c r="M34"/>
  <c r="I34"/>
  <c r="M35"/>
  <c r="I35"/>
  <c r="K5"/>
  <c r="K6"/>
  <c r="K7"/>
  <c r="K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M5" i="17"/>
  <c r="I5"/>
  <c r="M6"/>
  <c r="I6"/>
  <c r="M7"/>
  <c r="I7"/>
  <c r="M8"/>
  <c r="I8"/>
  <c r="M10"/>
  <c r="I10"/>
  <c r="M11"/>
  <c r="I11"/>
  <c r="M12"/>
  <c r="I12"/>
  <c r="M13"/>
  <c r="I13"/>
  <c r="M14"/>
  <c r="I14"/>
  <c r="M15"/>
  <c r="I15"/>
  <c r="M16"/>
  <c r="I16"/>
  <c r="M17"/>
  <c r="I17"/>
  <c r="M18"/>
  <c r="I18"/>
  <c r="M19"/>
  <c r="I19"/>
  <c r="M20"/>
  <c r="I20"/>
  <c r="M21"/>
  <c r="I21"/>
  <c r="M22"/>
  <c r="I22"/>
  <c r="M23"/>
  <c r="I23"/>
  <c r="M24"/>
  <c r="I24"/>
  <c r="M25"/>
  <c r="I25"/>
  <c r="M26"/>
  <c r="I26"/>
  <c r="M27"/>
  <c r="I27"/>
  <c r="M28"/>
  <c r="I28"/>
  <c r="M29"/>
  <c r="I29"/>
  <c r="M30"/>
  <c r="I30"/>
  <c r="M31"/>
  <c r="I31"/>
  <c r="M32"/>
  <c r="I32"/>
  <c r="M33"/>
  <c r="I33"/>
  <c r="M34"/>
  <c r="I34"/>
  <c r="M35"/>
  <c r="I35"/>
  <c r="K5"/>
  <c r="K6"/>
  <c r="K7"/>
  <c r="K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H6" i="16"/>
  <c r="K6"/>
  <c r="H8"/>
  <c r="K8"/>
  <c r="H11"/>
  <c r="K11"/>
  <c r="H13"/>
  <c r="K13"/>
  <c r="H15"/>
  <c r="K15"/>
  <c r="H17"/>
  <c r="K17"/>
  <c r="H19"/>
  <c r="K19"/>
  <c r="H21"/>
  <c r="K21"/>
  <c r="H23"/>
  <c r="K23"/>
  <c r="H25"/>
  <c r="K25"/>
  <c r="H27"/>
  <c r="K27"/>
  <c r="H29"/>
  <c r="K29"/>
  <c r="H31"/>
  <c r="K31"/>
  <c r="H33"/>
  <c r="K33"/>
  <c r="H35"/>
  <c r="K35"/>
  <c r="H5"/>
  <c r="K5"/>
  <c r="H7"/>
  <c r="K7"/>
  <c r="H10"/>
  <c r="K10"/>
  <c r="H12"/>
  <c r="K12"/>
  <c r="H14"/>
  <c r="K14"/>
  <c r="H16"/>
  <c r="K16"/>
  <c r="H18"/>
  <c r="K18"/>
  <c r="H20"/>
  <c r="K20"/>
  <c r="H22"/>
  <c r="K22"/>
  <c r="H24"/>
  <c r="K24"/>
  <c r="H26"/>
  <c r="K26"/>
  <c r="H28"/>
  <c r="K28"/>
  <c r="H30"/>
  <c r="K30"/>
  <c r="H32"/>
  <c r="K32"/>
  <c r="H34"/>
  <c r="K34"/>
  <c r="M5" i="15"/>
  <c r="I5"/>
  <c r="M6"/>
  <c r="I6"/>
  <c r="M7"/>
  <c r="I7"/>
  <c r="M8"/>
  <c r="I8"/>
  <c r="M10"/>
  <c r="I10"/>
  <c r="M11"/>
  <c r="I11"/>
  <c r="M12"/>
  <c r="I12"/>
  <c r="M13"/>
  <c r="I13"/>
  <c r="M14"/>
  <c r="I14"/>
  <c r="M15"/>
  <c r="I15"/>
  <c r="H17"/>
  <c r="K17"/>
  <c r="H19"/>
  <c r="K19"/>
  <c r="H21"/>
  <c r="K21"/>
  <c r="H23"/>
  <c r="K23"/>
  <c r="H25"/>
  <c r="K25"/>
  <c r="H27"/>
  <c r="K27"/>
  <c r="H29"/>
  <c r="K29"/>
  <c r="H31"/>
  <c r="K31"/>
  <c r="H33"/>
  <c r="K33"/>
  <c r="H35"/>
  <c r="K35"/>
  <c r="H16"/>
  <c r="K16"/>
  <c r="H18"/>
  <c r="K18"/>
  <c r="H20"/>
  <c r="K20"/>
  <c r="H22"/>
  <c r="K22"/>
  <c r="H24"/>
  <c r="K24"/>
  <c r="H26"/>
  <c r="K26"/>
  <c r="H28"/>
  <c r="K28"/>
  <c r="H30"/>
  <c r="K30"/>
  <c r="H32"/>
  <c r="K32"/>
  <c r="H34"/>
  <c r="K34"/>
  <c r="K5"/>
  <c r="K6"/>
  <c r="K7"/>
  <c r="K8"/>
  <c r="K10"/>
  <c r="K11"/>
  <c r="K12"/>
  <c r="K13"/>
  <c r="K14"/>
  <c r="K15"/>
  <c r="H5" i="14"/>
  <c r="K5"/>
  <c r="H7"/>
  <c r="K7"/>
  <c r="H10"/>
  <c r="K10"/>
  <c r="H12"/>
  <c r="K12"/>
  <c r="H14"/>
  <c r="K14"/>
  <c r="H16"/>
  <c r="K16"/>
  <c r="H18"/>
  <c r="K18"/>
  <c r="H20"/>
  <c r="K20"/>
  <c r="H22"/>
  <c r="K22"/>
  <c r="H24"/>
  <c r="K24"/>
  <c r="H26"/>
  <c r="K26"/>
  <c r="H28"/>
  <c r="K28"/>
  <c r="H30"/>
  <c r="K30"/>
  <c r="H32"/>
  <c r="K32"/>
  <c r="H34"/>
  <c r="K34"/>
  <c r="H6"/>
  <c r="K6"/>
  <c r="H8"/>
  <c r="K8"/>
  <c r="H11"/>
  <c r="K11"/>
  <c r="H13"/>
  <c r="K13"/>
  <c r="H15"/>
  <c r="K15"/>
  <c r="H17"/>
  <c r="K17"/>
  <c r="H19"/>
  <c r="K19"/>
  <c r="H21"/>
  <c r="K21"/>
  <c r="H23"/>
  <c r="K23"/>
  <c r="H25"/>
  <c r="K25"/>
  <c r="H27"/>
  <c r="K27"/>
  <c r="H29"/>
  <c r="K29"/>
  <c r="H31"/>
  <c r="K31"/>
  <c r="H33"/>
  <c r="K33"/>
  <c r="H35"/>
  <c r="K35"/>
  <c r="H13" i="9"/>
  <c r="K13"/>
  <c r="H11"/>
  <c r="K11"/>
  <c r="H8"/>
  <c r="K8"/>
  <c r="H6"/>
  <c r="K6"/>
  <c r="H14" i="10"/>
  <c r="K14"/>
  <c r="H12"/>
  <c r="K12"/>
  <c r="H10"/>
  <c r="K10"/>
  <c r="H7"/>
  <c r="K7"/>
  <c r="H5" i="11"/>
  <c r="K5"/>
  <c r="H7"/>
  <c r="K7"/>
  <c r="H10"/>
  <c r="K10"/>
  <c r="H12"/>
  <c r="K12"/>
  <c r="H14"/>
  <c r="K14"/>
  <c r="H6" i="12"/>
  <c r="K6"/>
  <c r="H8"/>
  <c r="K8"/>
  <c r="H11"/>
  <c r="K11"/>
  <c r="H13"/>
  <c r="K13"/>
  <c r="H5" i="13"/>
  <c r="K5"/>
  <c r="H7"/>
  <c r="K7"/>
  <c r="H10"/>
  <c r="K10"/>
  <c r="H12"/>
  <c r="K12"/>
  <c r="H14"/>
  <c r="K14"/>
  <c r="H33" i="9"/>
  <c r="K33"/>
  <c r="H31"/>
  <c r="K31"/>
  <c r="H29"/>
  <c r="K29"/>
  <c r="H27"/>
  <c r="K27"/>
  <c r="H25"/>
  <c r="K25"/>
  <c r="H23"/>
  <c r="K23"/>
  <c r="H21"/>
  <c r="K21"/>
  <c r="H19"/>
  <c r="K19"/>
  <c r="H17"/>
  <c r="K17"/>
  <c r="H15"/>
  <c r="K15"/>
  <c r="H35" i="13"/>
  <c r="K35"/>
  <c r="H33"/>
  <c r="K33"/>
  <c r="H31"/>
  <c r="K31"/>
  <c r="H29"/>
  <c r="K29"/>
  <c r="H27"/>
  <c r="K27"/>
  <c r="H25"/>
  <c r="K25"/>
  <c r="H23"/>
  <c r="K23"/>
  <c r="H21"/>
  <c r="K21"/>
  <c r="H19"/>
  <c r="K19"/>
  <c r="H17"/>
  <c r="K17"/>
  <c r="H5" i="9"/>
  <c r="K5"/>
  <c r="H12"/>
  <c r="K12"/>
  <c r="H10"/>
  <c r="K10"/>
  <c r="H7"/>
  <c r="K7"/>
  <c r="H5" i="10"/>
  <c r="K5"/>
  <c r="H13"/>
  <c r="K13"/>
  <c r="H11"/>
  <c r="K11"/>
  <c r="H8"/>
  <c r="K8"/>
  <c r="H6"/>
  <c r="K6"/>
  <c r="H6" i="11"/>
  <c r="K6"/>
  <c r="H8"/>
  <c r="K8"/>
  <c r="H11"/>
  <c r="K11"/>
  <c r="H13"/>
  <c r="K13"/>
  <c r="H5" i="12"/>
  <c r="K5"/>
  <c r="H7"/>
  <c r="K7"/>
  <c r="H10"/>
  <c r="K10"/>
  <c r="H12"/>
  <c r="K12"/>
  <c r="H14"/>
  <c r="K14"/>
  <c r="H6" i="13"/>
  <c r="K6"/>
  <c r="H8"/>
  <c r="K8"/>
  <c r="H11"/>
  <c r="K11"/>
  <c r="H13"/>
  <c r="K13"/>
  <c r="H34" i="9"/>
  <c r="K34"/>
  <c r="H32"/>
  <c r="K32"/>
  <c r="H30"/>
  <c r="K30"/>
  <c r="H28"/>
  <c r="K28"/>
  <c r="H26"/>
  <c r="K26"/>
  <c r="H24"/>
  <c r="K24"/>
  <c r="H22"/>
  <c r="K22"/>
  <c r="H20"/>
  <c r="K20"/>
  <c r="H18"/>
  <c r="K18"/>
  <c r="H16"/>
  <c r="K16"/>
  <c r="H14"/>
  <c r="K14"/>
  <c r="H34" i="13"/>
  <c r="K34"/>
  <c r="H32"/>
  <c r="K32"/>
  <c r="H30"/>
  <c r="K30"/>
  <c r="H28"/>
  <c r="K28"/>
  <c r="H26"/>
  <c r="K26"/>
  <c r="H24"/>
  <c r="K24"/>
  <c r="H22"/>
  <c r="K22"/>
  <c r="H20"/>
  <c r="K20"/>
  <c r="H18"/>
  <c r="K18"/>
  <c r="H16"/>
  <c r="K16"/>
  <c r="I15"/>
  <c r="M15"/>
  <c r="I35" i="12"/>
  <c r="M35"/>
  <c r="I34"/>
  <c r="M34"/>
  <c r="I33"/>
  <c r="M33"/>
  <c r="I32"/>
  <c r="M32"/>
  <c r="I31"/>
  <c r="M31"/>
  <c r="I30"/>
  <c r="M30"/>
  <c r="I29"/>
  <c r="M29"/>
  <c r="I28"/>
  <c r="M28"/>
  <c r="I27"/>
  <c r="M27"/>
  <c r="I26"/>
  <c r="M26"/>
  <c r="I25"/>
  <c r="M25"/>
  <c r="I24"/>
  <c r="M24"/>
  <c r="I23"/>
  <c r="M23"/>
  <c r="I22"/>
  <c r="M22"/>
  <c r="I21"/>
  <c r="M21"/>
  <c r="I20"/>
  <c r="M20"/>
  <c r="I19"/>
  <c r="M19"/>
  <c r="I18"/>
  <c r="M18"/>
  <c r="I17"/>
  <c r="M17"/>
  <c r="I16"/>
  <c r="M16"/>
  <c r="I15"/>
  <c r="M15"/>
  <c r="I35" i="11"/>
  <c r="M35"/>
  <c r="I34"/>
  <c r="M34"/>
  <c r="H32"/>
  <c r="K32"/>
  <c r="H30"/>
  <c r="K30"/>
  <c r="H28"/>
  <c r="K28"/>
  <c r="H26"/>
  <c r="K26"/>
  <c r="H24"/>
  <c r="K24"/>
  <c r="H22"/>
  <c r="K22"/>
  <c r="H20"/>
  <c r="K20"/>
  <c r="H18"/>
  <c r="K18"/>
  <c r="H16"/>
  <c r="K16"/>
  <c r="H35" i="10"/>
  <c r="K35"/>
  <c r="H33"/>
  <c r="K33"/>
  <c r="H31"/>
  <c r="K31"/>
  <c r="H29"/>
  <c r="K29"/>
  <c r="H27"/>
  <c r="K27"/>
  <c r="H25"/>
  <c r="K25"/>
  <c r="H23"/>
  <c r="K23"/>
  <c r="H21"/>
  <c r="K21"/>
  <c r="H19"/>
  <c r="K19"/>
  <c r="H17"/>
  <c r="K17"/>
  <c r="H15"/>
  <c r="K15"/>
  <c r="I33" i="11"/>
  <c r="M33"/>
  <c r="H31"/>
  <c r="K31"/>
  <c r="H29"/>
  <c r="K29"/>
  <c r="H27"/>
  <c r="K27"/>
  <c r="H25"/>
  <c r="K25"/>
  <c r="H23"/>
  <c r="K23"/>
  <c r="H21"/>
  <c r="K21"/>
  <c r="H19"/>
  <c r="K19"/>
  <c r="H17"/>
  <c r="K17"/>
  <c r="H15"/>
  <c r="K15"/>
  <c r="H34" i="10"/>
  <c r="K34"/>
  <c r="H32"/>
  <c r="K32"/>
  <c r="H30"/>
  <c r="K30"/>
  <c r="H28"/>
  <c r="K28"/>
  <c r="H26"/>
  <c r="K26"/>
  <c r="H24"/>
  <c r="K24"/>
  <c r="H22"/>
  <c r="K22"/>
  <c r="H20"/>
  <c r="K20"/>
  <c r="H18"/>
  <c r="K18"/>
  <c r="H16"/>
  <c r="K16"/>
  <c r="L15" i="13"/>
  <c r="L35" i="12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35" i="11"/>
  <c r="L34"/>
  <c r="L33"/>
  <c r="L35" i="18" l="1"/>
  <c r="J35"/>
  <c r="L33"/>
  <c r="J33"/>
  <c r="L31"/>
  <c r="J31"/>
  <c r="L29"/>
  <c r="J29"/>
  <c r="L27"/>
  <c r="J27"/>
  <c r="L25"/>
  <c r="J25"/>
  <c r="L23"/>
  <c r="J23"/>
  <c r="L21"/>
  <c r="J21"/>
  <c r="L19"/>
  <c r="J19"/>
  <c r="L17"/>
  <c r="J17"/>
  <c r="L15"/>
  <c r="J15"/>
  <c r="L13"/>
  <c r="J13"/>
  <c r="L11"/>
  <c r="J11"/>
  <c r="L8"/>
  <c r="J8"/>
  <c r="L6"/>
  <c r="J6"/>
  <c r="L34"/>
  <c r="J34"/>
  <c r="L32"/>
  <c r="J32"/>
  <c r="L30"/>
  <c r="J30"/>
  <c r="L28"/>
  <c r="J28"/>
  <c r="L26"/>
  <c r="J26"/>
  <c r="L24"/>
  <c r="J24"/>
  <c r="L22"/>
  <c r="J22"/>
  <c r="L20"/>
  <c r="J20"/>
  <c r="L18"/>
  <c r="J18"/>
  <c r="L16"/>
  <c r="J16"/>
  <c r="L14"/>
  <c r="J14"/>
  <c r="L12"/>
  <c r="J12"/>
  <c r="L10"/>
  <c r="J10"/>
  <c r="L7"/>
  <c r="J7"/>
  <c r="L5"/>
  <c r="J5"/>
  <c r="L34" i="17"/>
  <c r="J34"/>
  <c r="L32"/>
  <c r="J32"/>
  <c r="L30"/>
  <c r="J30"/>
  <c r="L28"/>
  <c r="J28"/>
  <c r="L26"/>
  <c r="J26"/>
  <c r="L24"/>
  <c r="J24"/>
  <c r="L22"/>
  <c r="J22"/>
  <c r="L20"/>
  <c r="J20"/>
  <c r="L18"/>
  <c r="J18"/>
  <c r="L16"/>
  <c r="J16"/>
  <c r="L14"/>
  <c r="J14"/>
  <c r="L12"/>
  <c r="J12"/>
  <c r="L10"/>
  <c r="J10"/>
  <c r="L7"/>
  <c r="J7"/>
  <c r="L5"/>
  <c r="J5"/>
  <c r="L35"/>
  <c r="J35"/>
  <c r="L33"/>
  <c r="J33"/>
  <c r="L31"/>
  <c r="J31"/>
  <c r="L29"/>
  <c r="J29"/>
  <c r="L27"/>
  <c r="J27"/>
  <c r="L25"/>
  <c r="J25"/>
  <c r="L23"/>
  <c r="J23"/>
  <c r="L21"/>
  <c r="J21"/>
  <c r="L19"/>
  <c r="J19"/>
  <c r="L17"/>
  <c r="J17"/>
  <c r="L15"/>
  <c r="J15"/>
  <c r="L13"/>
  <c r="J13"/>
  <c r="L11"/>
  <c r="J11"/>
  <c r="L8"/>
  <c r="J8"/>
  <c r="L6"/>
  <c r="J6"/>
  <c r="M34" i="16"/>
  <c r="I34"/>
  <c r="M32"/>
  <c r="I32"/>
  <c r="M30"/>
  <c r="I30"/>
  <c r="M28"/>
  <c r="I28"/>
  <c r="M26"/>
  <c r="I26"/>
  <c r="M24"/>
  <c r="I24"/>
  <c r="M22"/>
  <c r="I22"/>
  <c r="M20"/>
  <c r="I20"/>
  <c r="M18"/>
  <c r="I18"/>
  <c r="M16"/>
  <c r="I16"/>
  <c r="M14"/>
  <c r="I14"/>
  <c r="M12"/>
  <c r="I12"/>
  <c r="M10"/>
  <c r="I10"/>
  <c r="M7"/>
  <c r="I7"/>
  <c r="M5"/>
  <c r="I5"/>
  <c r="M35"/>
  <c r="I35"/>
  <c r="M33"/>
  <c r="I33"/>
  <c r="M31"/>
  <c r="I31"/>
  <c r="M29"/>
  <c r="I29"/>
  <c r="M27"/>
  <c r="I27"/>
  <c r="M25"/>
  <c r="I25"/>
  <c r="M23"/>
  <c r="I23"/>
  <c r="M21"/>
  <c r="I21"/>
  <c r="M19"/>
  <c r="I19"/>
  <c r="M17"/>
  <c r="I17"/>
  <c r="M15"/>
  <c r="I15"/>
  <c r="M13"/>
  <c r="I13"/>
  <c r="M11"/>
  <c r="I11"/>
  <c r="M8"/>
  <c r="I8"/>
  <c r="M6"/>
  <c r="I6"/>
  <c r="L34"/>
  <c r="J34"/>
  <c r="L32"/>
  <c r="J32"/>
  <c r="L30"/>
  <c r="J30"/>
  <c r="L28"/>
  <c r="J28"/>
  <c r="L26"/>
  <c r="J26"/>
  <c r="L24"/>
  <c r="J24"/>
  <c r="L22"/>
  <c r="J22"/>
  <c r="L20"/>
  <c r="J20"/>
  <c r="L18"/>
  <c r="J18"/>
  <c r="L16"/>
  <c r="J16"/>
  <c r="L14"/>
  <c r="J14"/>
  <c r="L12"/>
  <c r="J12"/>
  <c r="L10"/>
  <c r="J10"/>
  <c r="L7"/>
  <c r="J7"/>
  <c r="L5"/>
  <c r="J5"/>
  <c r="L35"/>
  <c r="J35"/>
  <c r="L33"/>
  <c r="J33"/>
  <c r="L31"/>
  <c r="J31"/>
  <c r="L29"/>
  <c r="J29"/>
  <c r="L27"/>
  <c r="J27"/>
  <c r="L25"/>
  <c r="J25"/>
  <c r="L23"/>
  <c r="J23"/>
  <c r="L21"/>
  <c r="J21"/>
  <c r="L19"/>
  <c r="J19"/>
  <c r="L17"/>
  <c r="J17"/>
  <c r="L15"/>
  <c r="J15"/>
  <c r="L13"/>
  <c r="J13"/>
  <c r="L11"/>
  <c r="J11"/>
  <c r="L8"/>
  <c r="J8"/>
  <c r="L6"/>
  <c r="J6"/>
  <c r="L14" i="15"/>
  <c r="J14"/>
  <c r="L12"/>
  <c r="J12"/>
  <c r="L10"/>
  <c r="J10"/>
  <c r="L7"/>
  <c r="J7"/>
  <c r="L5"/>
  <c r="J5"/>
  <c r="M34"/>
  <c r="I34"/>
  <c r="M32"/>
  <c r="I32"/>
  <c r="M30"/>
  <c r="I30"/>
  <c r="M28"/>
  <c r="I28"/>
  <c r="M26"/>
  <c r="I26"/>
  <c r="M24"/>
  <c r="I24"/>
  <c r="M22"/>
  <c r="I22"/>
  <c r="M20"/>
  <c r="I20"/>
  <c r="M18"/>
  <c r="I18"/>
  <c r="M16"/>
  <c r="I16"/>
  <c r="M35"/>
  <c r="I35"/>
  <c r="M33"/>
  <c r="I33"/>
  <c r="M31"/>
  <c r="I31"/>
  <c r="M29"/>
  <c r="I29"/>
  <c r="M27"/>
  <c r="I27"/>
  <c r="M25"/>
  <c r="I25"/>
  <c r="M23"/>
  <c r="I23"/>
  <c r="M21"/>
  <c r="I21"/>
  <c r="M19"/>
  <c r="I19"/>
  <c r="M17"/>
  <c r="I17"/>
  <c r="L15"/>
  <c r="J15"/>
  <c r="L13"/>
  <c r="J13"/>
  <c r="L11"/>
  <c r="J11"/>
  <c r="L8"/>
  <c r="J8"/>
  <c r="L6"/>
  <c r="J6"/>
  <c r="L34"/>
  <c r="J34"/>
  <c r="L32"/>
  <c r="J32"/>
  <c r="L30"/>
  <c r="J30"/>
  <c r="L28"/>
  <c r="J28"/>
  <c r="L26"/>
  <c r="J26"/>
  <c r="L24"/>
  <c r="J24"/>
  <c r="L22"/>
  <c r="J22"/>
  <c r="L20"/>
  <c r="J20"/>
  <c r="L18"/>
  <c r="J18"/>
  <c r="L16"/>
  <c r="J16"/>
  <c r="L35"/>
  <c r="J35"/>
  <c r="L33"/>
  <c r="J33"/>
  <c r="L31"/>
  <c r="J31"/>
  <c r="L29"/>
  <c r="J29"/>
  <c r="L27"/>
  <c r="J27"/>
  <c r="L25"/>
  <c r="J25"/>
  <c r="L23"/>
  <c r="J23"/>
  <c r="L21"/>
  <c r="J21"/>
  <c r="L19"/>
  <c r="J19"/>
  <c r="L17"/>
  <c r="J17"/>
  <c r="L35" i="14"/>
  <c r="J35"/>
  <c r="L33"/>
  <c r="J33"/>
  <c r="L31"/>
  <c r="J31"/>
  <c r="L29"/>
  <c r="J29"/>
  <c r="L27"/>
  <c r="J27"/>
  <c r="L25"/>
  <c r="J25"/>
  <c r="L23"/>
  <c r="J23"/>
  <c r="L21"/>
  <c r="J21"/>
  <c r="L19"/>
  <c r="J19"/>
  <c r="L17"/>
  <c r="J17"/>
  <c r="L15"/>
  <c r="J15"/>
  <c r="L13"/>
  <c r="J13"/>
  <c r="L11"/>
  <c r="J11"/>
  <c r="L8"/>
  <c r="J8"/>
  <c r="L6"/>
  <c r="J6"/>
  <c r="L34"/>
  <c r="J34"/>
  <c r="L32"/>
  <c r="J32"/>
  <c r="L30"/>
  <c r="J30"/>
  <c r="L28"/>
  <c r="J28"/>
  <c r="L26"/>
  <c r="J26"/>
  <c r="L24"/>
  <c r="J24"/>
  <c r="L22"/>
  <c r="J22"/>
  <c r="L20"/>
  <c r="J20"/>
  <c r="L18"/>
  <c r="J18"/>
  <c r="L16"/>
  <c r="J16"/>
  <c r="L14"/>
  <c r="J14"/>
  <c r="L12"/>
  <c r="J12"/>
  <c r="L10"/>
  <c r="J10"/>
  <c r="L7"/>
  <c r="J7"/>
  <c r="L5"/>
  <c r="J5"/>
  <c r="M35"/>
  <c r="I35"/>
  <c r="M33"/>
  <c r="I33"/>
  <c r="M31"/>
  <c r="I31"/>
  <c r="M29"/>
  <c r="I29"/>
  <c r="M27"/>
  <c r="I27"/>
  <c r="M25"/>
  <c r="I25"/>
  <c r="M23"/>
  <c r="I23"/>
  <c r="M21"/>
  <c r="I21"/>
  <c r="M19"/>
  <c r="I19"/>
  <c r="M17"/>
  <c r="I17"/>
  <c r="M15"/>
  <c r="I15"/>
  <c r="M13"/>
  <c r="I13"/>
  <c r="M11"/>
  <c r="I11"/>
  <c r="M8"/>
  <c r="I8"/>
  <c r="M6"/>
  <c r="I6"/>
  <c r="M34"/>
  <c r="I34"/>
  <c r="M32"/>
  <c r="I32"/>
  <c r="M30"/>
  <c r="I30"/>
  <c r="M28"/>
  <c r="I28"/>
  <c r="M26"/>
  <c r="I26"/>
  <c r="M24"/>
  <c r="I24"/>
  <c r="M22"/>
  <c r="I22"/>
  <c r="M20"/>
  <c r="I20"/>
  <c r="M18"/>
  <c r="I18"/>
  <c r="M16"/>
  <c r="I16"/>
  <c r="M14"/>
  <c r="I14"/>
  <c r="M12"/>
  <c r="I12"/>
  <c r="M10"/>
  <c r="I10"/>
  <c r="M7"/>
  <c r="I7"/>
  <c r="M5"/>
  <c r="I5"/>
  <c r="I16" i="10"/>
  <c r="M16"/>
  <c r="I18"/>
  <c r="M18"/>
  <c r="I20"/>
  <c r="M20"/>
  <c r="I22"/>
  <c r="M22"/>
  <c r="I24"/>
  <c r="M24"/>
  <c r="I26"/>
  <c r="M26"/>
  <c r="I28"/>
  <c r="M28"/>
  <c r="I30"/>
  <c r="M30"/>
  <c r="I32"/>
  <c r="M32"/>
  <c r="I34"/>
  <c r="M34"/>
  <c r="I15" i="11"/>
  <c r="M15"/>
  <c r="I17"/>
  <c r="M17"/>
  <c r="I19"/>
  <c r="M19"/>
  <c r="I21"/>
  <c r="M21"/>
  <c r="I23"/>
  <c r="M23"/>
  <c r="I25"/>
  <c r="M25"/>
  <c r="I27"/>
  <c r="M27"/>
  <c r="I29"/>
  <c r="M29"/>
  <c r="I31"/>
  <c r="M31"/>
  <c r="I15" i="10"/>
  <c r="M15"/>
  <c r="I17"/>
  <c r="M17"/>
  <c r="I19"/>
  <c r="M19"/>
  <c r="I21"/>
  <c r="M21"/>
  <c r="I23"/>
  <c r="M23"/>
  <c r="I25"/>
  <c r="M25"/>
  <c r="I27"/>
  <c r="M27"/>
  <c r="I29"/>
  <c r="M29"/>
  <c r="I31"/>
  <c r="M31"/>
  <c r="I33"/>
  <c r="M33"/>
  <c r="I35"/>
  <c r="M35"/>
  <c r="I16" i="11"/>
  <c r="M16"/>
  <c r="I18"/>
  <c r="M18"/>
  <c r="I20"/>
  <c r="M20"/>
  <c r="I22"/>
  <c r="M22"/>
  <c r="I24"/>
  <c r="M24"/>
  <c r="I26"/>
  <c r="M26"/>
  <c r="I28"/>
  <c r="M28"/>
  <c r="I30"/>
  <c r="M30"/>
  <c r="I32"/>
  <c r="M32"/>
  <c r="I16" i="13"/>
  <c r="M16"/>
  <c r="I18"/>
  <c r="M18"/>
  <c r="I20"/>
  <c r="M20"/>
  <c r="I22"/>
  <c r="M22"/>
  <c r="I24"/>
  <c r="M24"/>
  <c r="I26"/>
  <c r="M26"/>
  <c r="I28"/>
  <c r="M28"/>
  <c r="I30"/>
  <c r="M30"/>
  <c r="I32"/>
  <c r="M32"/>
  <c r="I34"/>
  <c r="M34"/>
  <c r="I14" i="9"/>
  <c r="M14"/>
  <c r="I16"/>
  <c r="M16"/>
  <c r="I18"/>
  <c r="M18"/>
  <c r="I20"/>
  <c r="M20"/>
  <c r="I22"/>
  <c r="M22"/>
  <c r="I24"/>
  <c r="M24"/>
  <c r="I26"/>
  <c r="M26"/>
  <c r="I28"/>
  <c r="M28"/>
  <c r="I30"/>
  <c r="M30"/>
  <c r="I32"/>
  <c r="M32"/>
  <c r="I34"/>
  <c r="M34"/>
  <c r="M13" i="13"/>
  <c r="I13"/>
  <c r="M11"/>
  <c r="I11"/>
  <c r="M8"/>
  <c r="I8"/>
  <c r="M6"/>
  <c r="I6"/>
  <c r="M14" i="12"/>
  <c r="I14"/>
  <c r="M12"/>
  <c r="I12"/>
  <c r="M10"/>
  <c r="I10"/>
  <c r="M7"/>
  <c r="I7"/>
  <c r="M5"/>
  <c r="I5"/>
  <c r="M13" i="11"/>
  <c r="I13"/>
  <c r="M11"/>
  <c r="I11"/>
  <c r="M8"/>
  <c r="I8"/>
  <c r="M6"/>
  <c r="I6"/>
  <c r="I6" i="10"/>
  <c r="M6"/>
  <c r="I8"/>
  <c r="M8"/>
  <c r="I11"/>
  <c r="M11"/>
  <c r="I13"/>
  <c r="M13"/>
  <c r="M5"/>
  <c r="I5"/>
  <c r="I7" i="9"/>
  <c r="M7"/>
  <c r="I10"/>
  <c r="M10"/>
  <c r="I12"/>
  <c r="M12"/>
  <c r="I5"/>
  <c r="M5"/>
  <c r="I17" i="13"/>
  <c r="M17"/>
  <c r="I19"/>
  <c r="M19"/>
  <c r="I21"/>
  <c r="M21"/>
  <c r="I23"/>
  <c r="M23"/>
  <c r="I25"/>
  <c r="M25"/>
  <c r="I27"/>
  <c r="M27"/>
  <c r="I29"/>
  <c r="M29"/>
  <c r="I31"/>
  <c r="M31"/>
  <c r="I33"/>
  <c r="M33"/>
  <c r="I35"/>
  <c r="M35"/>
  <c r="I15" i="9"/>
  <c r="M15"/>
  <c r="I17"/>
  <c r="M17"/>
  <c r="I19"/>
  <c r="M19"/>
  <c r="I21"/>
  <c r="M21"/>
  <c r="I23"/>
  <c r="M23"/>
  <c r="I25"/>
  <c r="M25"/>
  <c r="I27"/>
  <c r="M27"/>
  <c r="I29"/>
  <c r="M29"/>
  <c r="I31"/>
  <c r="M31"/>
  <c r="I33"/>
  <c r="M33"/>
  <c r="M14" i="13"/>
  <c r="I14"/>
  <c r="M12"/>
  <c r="I12"/>
  <c r="M10"/>
  <c r="I10"/>
  <c r="M7"/>
  <c r="I7"/>
  <c r="M5"/>
  <c r="I5"/>
  <c r="M13" i="12"/>
  <c r="I13"/>
  <c r="M11"/>
  <c r="I11"/>
  <c r="M8"/>
  <c r="I8"/>
  <c r="M6"/>
  <c r="I6"/>
  <c r="M14" i="11"/>
  <c r="I14"/>
  <c r="M12"/>
  <c r="I12"/>
  <c r="M10"/>
  <c r="I10"/>
  <c r="M7"/>
  <c r="I7"/>
  <c r="M5"/>
  <c r="I5"/>
  <c r="I7" i="10"/>
  <c r="M7"/>
  <c r="I10"/>
  <c r="M10"/>
  <c r="I12"/>
  <c r="M12"/>
  <c r="I14"/>
  <c r="M14"/>
  <c r="I6" i="9"/>
  <c r="M6"/>
  <c r="I8"/>
  <c r="M8"/>
  <c r="I11"/>
  <c r="M11"/>
  <c r="I13"/>
  <c r="M13"/>
  <c r="J16" i="10"/>
  <c r="L16"/>
  <c r="J18"/>
  <c r="L18"/>
  <c r="J20"/>
  <c r="L20"/>
  <c r="J22"/>
  <c r="L22"/>
  <c r="J24"/>
  <c r="L24"/>
  <c r="J26"/>
  <c r="L26"/>
  <c r="J28"/>
  <c r="L28"/>
  <c r="J30"/>
  <c r="L30"/>
  <c r="J32"/>
  <c r="L32"/>
  <c r="J34"/>
  <c r="L34"/>
  <c r="J15" i="11"/>
  <c r="L15"/>
  <c r="J17"/>
  <c r="L17"/>
  <c r="J19"/>
  <c r="L19"/>
  <c r="J21"/>
  <c r="L21"/>
  <c r="J23"/>
  <c r="L23"/>
  <c r="J25"/>
  <c r="L25"/>
  <c r="J27"/>
  <c r="L27"/>
  <c r="J29"/>
  <c r="L29"/>
  <c r="J31"/>
  <c r="L31"/>
  <c r="J15" i="10"/>
  <c r="L15"/>
  <c r="J17"/>
  <c r="L17"/>
  <c r="J19"/>
  <c r="L19"/>
  <c r="J21"/>
  <c r="L21"/>
  <c r="J23"/>
  <c r="L23"/>
  <c r="J25"/>
  <c r="L25"/>
  <c r="J27"/>
  <c r="L27"/>
  <c r="J29"/>
  <c r="L29"/>
  <c r="J31"/>
  <c r="L31"/>
  <c r="J33"/>
  <c r="L33"/>
  <c r="J35"/>
  <c r="L35"/>
  <c r="J16" i="11"/>
  <c r="L16"/>
  <c r="J18"/>
  <c r="L18"/>
  <c r="J20"/>
  <c r="L20"/>
  <c r="J22"/>
  <c r="L22"/>
  <c r="J24"/>
  <c r="L24"/>
  <c r="J26"/>
  <c r="L26"/>
  <c r="J28"/>
  <c r="L28"/>
  <c r="J30"/>
  <c r="L30"/>
  <c r="J32"/>
  <c r="L32"/>
  <c r="J16" i="13"/>
  <c r="L16"/>
  <c r="J18"/>
  <c r="L18"/>
  <c r="J20"/>
  <c r="L20"/>
  <c r="J22"/>
  <c r="L22"/>
  <c r="J24"/>
  <c r="L24"/>
  <c r="J26"/>
  <c r="L26"/>
  <c r="J28"/>
  <c r="L28"/>
  <c r="J30"/>
  <c r="L30"/>
  <c r="J32"/>
  <c r="L32"/>
  <c r="J34"/>
  <c r="L34"/>
  <c r="J14" i="9"/>
  <c r="L14"/>
  <c r="J16"/>
  <c r="L16"/>
  <c r="J18"/>
  <c r="L18"/>
  <c r="J20"/>
  <c r="L20"/>
  <c r="J22"/>
  <c r="L22"/>
  <c r="J24"/>
  <c r="L24"/>
  <c r="J26"/>
  <c r="L26"/>
  <c r="J28"/>
  <c r="L28"/>
  <c r="J30"/>
  <c r="L30"/>
  <c r="J32"/>
  <c r="L32"/>
  <c r="J34"/>
  <c r="L34"/>
  <c r="L13" i="13"/>
  <c r="J13"/>
  <c r="L11"/>
  <c r="J11"/>
  <c r="L8"/>
  <c r="J8"/>
  <c r="L6"/>
  <c r="J6"/>
  <c r="L14" i="12"/>
  <c r="J14"/>
  <c r="L12"/>
  <c r="J12"/>
  <c r="L10"/>
  <c r="J10"/>
  <c r="L7"/>
  <c r="J7"/>
  <c r="L5"/>
  <c r="J5"/>
  <c r="L13" i="11"/>
  <c r="J13"/>
  <c r="L11"/>
  <c r="J11"/>
  <c r="L8"/>
  <c r="J8"/>
  <c r="L6"/>
  <c r="J6"/>
  <c r="J6" i="10"/>
  <c r="L6"/>
  <c r="J8"/>
  <c r="L8"/>
  <c r="J11"/>
  <c r="L11"/>
  <c r="J13"/>
  <c r="L13"/>
  <c r="J5"/>
  <c r="L5"/>
  <c r="J7" i="9"/>
  <c r="L7"/>
  <c r="J10"/>
  <c r="L10"/>
  <c r="J12"/>
  <c r="L12"/>
  <c r="J5"/>
  <c r="L5"/>
  <c r="J17" i="13"/>
  <c r="L17"/>
  <c r="J19"/>
  <c r="L19"/>
  <c r="J21"/>
  <c r="L21"/>
  <c r="J23"/>
  <c r="L23"/>
  <c r="J25"/>
  <c r="L25"/>
  <c r="J27"/>
  <c r="L27"/>
  <c r="J29"/>
  <c r="L29"/>
  <c r="J31"/>
  <c r="L31"/>
  <c r="J33"/>
  <c r="L33"/>
  <c r="J35"/>
  <c r="L35"/>
  <c r="J15" i="9"/>
  <c r="L15"/>
  <c r="J17"/>
  <c r="L17"/>
  <c r="J19"/>
  <c r="L19"/>
  <c r="J21"/>
  <c r="L21"/>
  <c r="J23"/>
  <c r="L23"/>
  <c r="J25"/>
  <c r="L25"/>
  <c r="J27"/>
  <c r="L27"/>
  <c r="J29"/>
  <c r="L29"/>
  <c r="J31"/>
  <c r="L31"/>
  <c r="J33"/>
  <c r="L33"/>
  <c r="L14" i="13"/>
  <c r="J14"/>
  <c r="L12"/>
  <c r="J12"/>
  <c r="L10"/>
  <c r="J10"/>
  <c r="L7"/>
  <c r="J7"/>
  <c r="L5"/>
  <c r="J5"/>
  <c r="L13" i="12"/>
  <c r="J13"/>
  <c r="L11"/>
  <c r="J11"/>
  <c r="L8"/>
  <c r="J8"/>
  <c r="L6"/>
  <c r="J6"/>
  <c r="L14" i="11"/>
  <c r="J14"/>
  <c r="L12"/>
  <c r="J12"/>
  <c r="L10"/>
  <c r="J10"/>
  <c r="L7"/>
  <c r="J7"/>
  <c r="L5"/>
  <c r="J5"/>
  <c r="J7" i="10"/>
  <c r="L7"/>
  <c r="J10"/>
  <c r="L10"/>
  <c r="J12"/>
  <c r="L12"/>
  <c r="J14"/>
  <c r="L14"/>
  <c r="J6" i="9"/>
  <c r="L6"/>
  <c r="J8"/>
  <c r="L8"/>
  <c r="J11"/>
  <c r="L11"/>
  <c r="J13"/>
  <c r="L13"/>
</calcChain>
</file>

<file path=xl/sharedStrings.xml><?xml version="1.0" encoding="utf-8"?>
<sst xmlns="http://schemas.openxmlformats.org/spreadsheetml/2006/main" count="239" uniqueCount="27">
  <si>
    <t>HIGH</t>
  </si>
  <si>
    <t>LOW</t>
  </si>
  <si>
    <t>Long</t>
  </si>
  <si>
    <t>Short</t>
  </si>
  <si>
    <t>SL</t>
  </si>
  <si>
    <t>PREVIOUS DAY MOVE</t>
  </si>
  <si>
    <t>MOVE</t>
  </si>
  <si>
    <t>25%</t>
  </si>
  <si>
    <t>CLOSE</t>
  </si>
  <si>
    <t>TP</t>
  </si>
  <si>
    <t>Trigger</t>
  </si>
  <si>
    <t>Profit</t>
  </si>
  <si>
    <t>LMT</t>
  </si>
  <si>
    <t>Buy</t>
  </si>
  <si>
    <t>Sell</t>
  </si>
  <si>
    <t>N/A</t>
  </si>
  <si>
    <t>N/a</t>
  </si>
  <si>
    <t>Note</t>
  </si>
  <si>
    <t>CM</t>
  </si>
  <si>
    <t>Sell - Buy</t>
  </si>
  <si>
    <t>Pending</t>
  </si>
  <si>
    <t>Summary</t>
  </si>
  <si>
    <t>SUMMARY</t>
  </si>
  <si>
    <t>SLB</t>
  </si>
  <si>
    <t>SLS</t>
  </si>
  <si>
    <t>TPB</t>
  </si>
  <si>
    <t>TPS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</si>
</sst>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00_-;\-* #,##0.0000_-;_-* &quot;-&quot;????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ill="1"/>
    <xf numFmtId="43" fontId="0" fillId="0" borderId="0" xfId="0" applyNumberFormat="1"/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43" fontId="0" fillId="0" borderId="4" xfId="0" applyNumberFormat="1" applyFont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left"/>
    </xf>
    <xf numFmtId="164" fontId="0" fillId="0" borderId="0" xfId="0" applyNumberFormat="1" applyFont="1"/>
    <xf numFmtId="43" fontId="0" fillId="0" borderId="0" xfId="0" applyNumberFormat="1" applyFont="1"/>
    <xf numFmtId="14" fontId="0" fillId="0" borderId="4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quotePrefix="1" applyNumberFormat="1" applyFont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 horizontal="center"/>
    </xf>
    <xf numFmtId="43" fontId="0" fillId="3" borderId="4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43" fontId="0" fillId="4" borderId="4" xfId="0" applyNumberFormat="1" applyFont="1" applyFill="1" applyBorder="1" applyAlignment="1">
      <alignment horizontal="center"/>
    </xf>
    <xf numFmtId="43" fontId="1" fillId="4" borderId="4" xfId="0" applyNumberFormat="1" applyFont="1" applyFill="1" applyBorder="1" applyAlignment="1">
      <alignment horizontal="center"/>
    </xf>
    <xf numFmtId="0" fontId="0" fillId="4" borderId="4" xfId="0" applyFill="1" applyBorder="1"/>
    <xf numFmtId="0" fontId="0" fillId="4" borderId="0" xfId="0" applyFill="1"/>
    <xf numFmtId="164" fontId="0" fillId="4" borderId="4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R34"/>
  <sheetViews>
    <sheetView zoomScale="85" workbookViewId="0">
      <selection activeCell="R5" sqref="R5"/>
    </sheetView>
  </sheetViews>
  <sheetFormatPr defaultRowHeight="12.75"/>
  <cols>
    <col min="1" max="1" width="5" customWidth="1"/>
    <col min="2" max="2" width="11.42578125" style="1" customWidth="1"/>
    <col min="3" max="3" width="10.140625" style="2" customWidth="1"/>
    <col min="4" max="4" width="9.7109375" style="2" customWidth="1"/>
    <col min="5" max="5" width="12.5703125" style="2" bestFit="1" customWidth="1"/>
    <col min="6" max="6" width="9.7109375" style="2" customWidth="1"/>
    <col min="7" max="7" width="11.5703125" style="2" bestFit="1" customWidth="1"/>
    <col min="8" max="10" width="9.5703125" style="3" customWidth="1"/>
    <col min="11" max="12" width="10.140625" style="3" customWidth="1"/>
    <col min="13" max="13" width="11.140625" style="3" bestFit="1" customWidth="1"/>
    <col min="14" max="14" width="10.42578125" customWidth="1"/>
    <col min="15" max="16" width="8.7109375" customWidth="1"/>
    <col min="18" max="18" width="13.7109375" bestFit="1" customWidth="1"/>
  </cols>
  <sheetData>
    <row r="2" spans="2:18" ht="23.25" customHeight="1">
      <c r="B2" s="17" t="s">
        <v>5</v>
      </c>
      <c r="C2" s="18"/>
      <c r="D2" s="18"/>
      <c r="E2" s="14"/>
      <c r="F2" s="14"/>
      <c r="G2" s="14"/>
    </row>
    <row r="3" spans="2:18" ht="13.5" thickBot="1"/>
    <row r="4" spans="2:18" ht="18.75" thickBot="1">
      <c r="B4" s="4"/>
      <c r="C4" s="11" t="s">
        <v>0</v>
      </c>
      <c r="D4" s="11" t="s">
        <v>1</v>
      </c>
      <c r="E4" s="11" t="s">
        <v>8</v>
      </c>
      <c r="F4" s="11" t="s">
        <v>6</v>
      </c>
      <c r="G4" s="16" t="s">
        <v>7</v>
      </c>
      <c r="H4" s="5" t="s">
        <v>2</v>
      </c>
      <c r="I4" s="6" t="s">
        <v>9</v>
      </c>
      <c r="J4" s="6" t="s">
        <v>4</v>
      </c>
      <c r="K4" s="7" t="s">
        <v>3</v>
      </c>
      <c r="L4" s="15" t="s">
        <v>9</v>
      </c>
      <c r="M4" s="15" t="s">
        <v>4</v>
      </c>
      <c r="N4" s="50" t="s">
        <v>10</v>
      </c>
      <c r="O4" s="50" t="s">
        <v>11</v>
      </c>
      <c r="P4" s="50" t="s">
        <v>17</v>
      </c>
      <c r="Q4" s="50" t="s">
        <v>12</v>
      </c>
      <c r="R4" s="64" t="s">
        <v>22</v>
      </c>
    </row>
    <row r="5" spans="2:18">
      <c r="B5" s="9">
        <v>40007</v>
      </c>
      <c r="C5" s="10">
        <v>1.4012</v>
      </c>
      <c r="D5" s="10">
        <v>1.3877999999999999</v>
      </c>
      <c r="E5" s="10">
        <v>1.3934</v>
      </c>
      <c r="F5" s="10">
        <f>C5-D5</f>
        <v>1.3400000000000079E-2</v>
      </c>
      <c r="G5" s="10">
        <f>F5*0.25</f>
        <v>3.3500000000000196E-3</v>
      </c>
      <c r="H5" s="12">
        <f>E5+G5</f>
        <v>1.3967499999999999</v>
      </c>
      <c r="I5" s="12">
        <f>H5+G5</f>
        <v>1.4000999999999999</v>
      </c>
      <c r="J5" s="12">
        <f>K5+0.001</f>
        <v>1.3910499999999999</v>
      </c>
      <c r="K5" s="13">
        <f>E5-G5</f>
        <v>1.39005</v>
      </c>
      <c r="L5" s="13">
        <f>K5-G5</f>
        <v>1.3867</v>
      </c>
      <c r="M5" s="30">
        <f>H5-0.001</f>
        <v>1.39575</v>
      </c>
      <c r="N5" s="51" t="s">
        <v>15</v>
      </c>
      <c r="O5" s="51"/>
      <c r="P5" s="51"/>
      <c r="Q5" s="52"/>
      <c r="R5">
        <f>SUM(O5:O14)</f>
        <v>-105</v>
      </c>
    </row>
    <row r="6" spans="2:18">
      <c r="B6" s="9">
        <v>40008</v>
      </c>
      <c r="C6" s="10">
        <v>1.4005000000000001</v>
      </c>
      <c r="D6" s="10">
        <v>1.3896999999999999</v>
      </c>
      <c r="E6" s="10">
        <v>1.3994</v>
      </c>
      <c r="F6" s="10">
        <f t="shared" ref="F6:F34" si="0">C6-D6</f>
        <v>1.0800000000000143E-2</v>
      </c>
      <c r="G6" s="10">
        <f t="shared" ref="G6:G34" si="1">F6*0.25</f>
        <v>2.7000000000000357E-3</v>
      </c>
      <c r="H6" s="12">
        <f t="shared" ref="H6:H13" si="2">E6+G6</f>
        <v>1.4020999999999999</v>
      </c>
      <c r="I6" s="12">
        <f t="shared" ref="I6:I13" si="3">H6+G6</f>
        <v>1.4047999999999998</v>
      </c>
      <c r="J6" s="12">
        <f t="shared" ref="J6:J13" si="4">K6+0.001</f>
        <v>1.3976999999999999</v>
      </c>
      <c r="K6" s="13">
        <f t="shared" ref="K6:K13" si="5">E6-G6</f>
        <v>1.3967000000000001</v>
      </c>
      <c r="L6" s="13">
        <f t="shared" ref="L6:L13" si="6">K6-G6</f>
        <v>1.3940000000000001</v>
      </c>
      <c r="M6" s="30">
        <f t="shared" ref="M6:M13" si="7">H6-0.001</f>
        <v>1.4011</v>
      </c>
      <c r="N6" s="51" t="s">
        <v>14</v>
      </c>
      <c r="O6" s="51">
        <v>-44</v>
      </c>
      <c r="P6" s="51"/>
      <c r="Q6" s="51"/>
    </row>
    <row r="7" spans="2:18">
      <c r="B7" s="9">
        <v>40009</v>
      </c>
      <c r="C7" s="10">
        <v>1.4014</v>
      </c>
      <c r="D7" s="10">
        <v>1.3911</v>
      </c>
      <c r="E7" s="10">
        <v>1.3979999999999999</v>
      </c>
      <c r="F7" s="10">
        <f t="shared" si="0"/>
        <v>1.0299999999999976E-2</v>
      </c>
      <c r="G7" s="10">
        <f t="shared" si="1"/>
        <v>2.574999999999994E-3</v>
      </c>
      <c r="H7" s="12">
        <f t="shared" si="2"/>
        <v>1.4005749999999999</v>
      </c>
      <c r="I7" s="12">
        <f t="shared" si="3"/>
        <v>1.4031499999999999</v>
      </c>
      <c r="J7" s="12">
        <f t="shared" si="4"/>
        <v>1.3964249999999998</v>
      </c>
      <c r="K7" s="13">
        <f t="shared" si="5"/>
        <v>1.3954249999999999</v>
      </c>
      <c r="L7" s="13">
        <f t="shared" si="6"/>
        <v>1.3928499999999999</v>
      </c>
      <c r="M7" s="30">
        <f t="shared" si="7"/>
        <v>1.399575</v>
      </c>
      <c r="N7" s="51" t="s">
        <v>13</v>
      </c>
      <c r="O7" s="51">
        <v>26</v>
      </c>
      <c r="P7" s="51"/>
      <c r="Q7" s="51"/>
    </row>
    <row r="8" spans="2:18">
      <c r="B8" s="9">
        <v>40010</v>
      </c>
      <c r="C8" s="10">
        <v>1.4135</v>
      </c>
      <c r="D8" s="10">
        <v>1.3969</v>
      </c>
      <c r="E8" s="10">
        <v>1.4093</v>
      </c>
      <c r="F8" s="10">
        <f t="shared" si="0"/>
        <v>1.6599999999999948E-2</v>
      </c>
      <c r="G8" s="10">
        <f t="shared" si="1"/>
        <v>4.149999999999987E-3</v>
      </c>
      <c r="H8" s="12">
        <f t="shared" si="2"/>
        <v>1.4134500000000001</v>
      </c>
      <c r="I8" s="12">
        <f t="shared" si="3"/>
        <v>1.4176000000000002</v>
      </c>
      <c r="J8" s="12">
        <f t="shared" si="4"/>
        <v>1.4061499999999998</v>
      </c>
      <c r="K8" s="13">
        <f t="shared" si="5"/>
        <v>1.4051499999999999</v>
      </c>
      <c r="L8" s="13">
        <f t="shared" si="6"/>
        <v>1.4009999999999998</v>
      </c>
      <c r="M8" s="30">
        <f t="shared" si="7"/>
        <v>1.4124500000000002</v>
      </c>
      <c r="N8" s="51" t="s">
        <v>13</v>
      </c>
      <c r="O8" s="51">
        <v>-73</v>
      </c>
      <c r="P8" s="51"/>
      <c r="Q8" s="51"/>
    </row>
    <row r="9" spans="2:18" s="56" customFormat="1">
      <c r="B9" s="9">
        <v>40011</v>
      </c>
      <c r="C9" s="60"/>
      <c r="D9" s="60"/>
      <c r="E9" s="60"/>
      <c r="F9" s="57"/>
      <c r="G9" s="57"/>
      <c r="H9" s="61"/>
      <c r="I9" s="61"/>
      <c r="J9" s="61"/>
      <c r="K9" s="61"/>
      <c r="L9" s="61"/>
      <c r="M9" s="62"/>
      <c r="N9" s="55"/>
      <c r="O9" s="55"/>
      <c r="P9" s="55"/>
      <c r="Q9" s="55"/>
    </row>
    <row r="10" spans="2:18" ht="13.5" thickBot="1">
      <c r="B10" s="26">
        <v>40014</v>
      </c>
      <c r="C10" s="27">
        <v>1.4147000000000001</v>
      </c>
      <c r="D10" s="27">
        <v>1.4061999999999999</v>
      </c>
      <c r="E10" s="27">
        <v>1.4103000000000001</v>
      </c>
      <c r="F10" s="10">
        <f t="shared" si="0"/>
        <v>8.5000000000001741E-3</v>
      </c>
      <c r="G10" s="10">
        <f t="shared" si="1"/>
        <v>2.1250000000000435E-3</v>
      </c>
      <c r="H10" s="28">
        <f t="shared" si="2"/>
        <v>1.4124250000000003</v>
      </c>
      <c r="I10" s="28">
        <f t="shared" si="3"/>
        <v>1.4145500000000002</v>
      </c>
      <c r="J10" s="28">
        <f t="shared" si="4"/>
        <v>1.4091749999999998</v>
      </c>
      <c r="K10" s="29">
        <f t="shared" si="5"/>
        <v>1.408175</v>
      </c>
      <c r="L10" s="29">
        <f t="shared" si="6"/>
        <v>1.40605</v>
      </c>
      <c r="M10" s="31">
        <f t="shared" si="7"/>
        <v>1.4114250000000004</v>
      </c>
      <c r="N10" s="51"/>
      <c r="O10" s="51"/>
      <c r="P10" s="51"/>
      <c r="Q10" s="51"/>
    </row>
    <row r="11" spans="2:18" ht="13.5" thickBot="1">
      <c r="B11" s="26">
        <v>40015</v>
      </c>
      <c r="C11" s="23">
        <v>1.4249000000000001</v>
      </c>
      <c r="D11" s="23">
        <v>1.4127000000000001</v>
      </c>
      <c r="E11" s="23">
        <v>1.4214</v>
      </c>
      <c r="F11" s="10">
        <f t="shared" si="0"/>
        <v>1.2199999999999989E-2</v>
      </c>
      <c r="G11" s="10">
        <f t="shared" si="1"/>
        <v>3.0499999999999972E-3</v>
      </c>
      <c r="H11" s="24">
        <f t="shared" si="2"/>
        <v>1.42445</v>
      </c>
      <c r="I11" s="24">
        <f t="shared" si="3"/>
        <v>1.4275</v>
      </c>
      <c r="J11" s="24">
        <f t="shared" si="4"/>
        <v>1.4193499999999999</v>
      </c>
      <c r="K11" s="25">
        <f t="shared" si="5"/>
        <v>1.41835</v>
      </c>
      <c r="L11" s="25">
        <f t="shared" si="6"/>
        <v>1.4153</v>
      </c>
      <c r="M11" s="32">
        <f t="shared" si="7"/>
        <v>1.4234500000000001</v>
      </c>
      <c r="N11" s="51" t="s">
        <v>14</v>
      </c>
      <c r="O11" s="51">
        <v>-51</v>
      </c>
      <c r="P11" s="51"/>
      <c r="Q11" s="51"/>
    </row>
    <row r="12" spans="2:18" ht="13.5" thickBot="1">
      <c r="B12" s="26">
        <v>40016</v>
      </c>
      <c r="C12" s="10">
        <v>1.4277</v>
      </c>
      <c r="D12" s="10">
        <v>1.4162999999999999</v>
      </c>
      <c r="E12" s="10">
        <v>1.421</v>
      </c>
      <c r="F12" s="10">
        <f t="shared" si="0"/>
        <v>1.1400000000000077E-2</v>
      </c>
      <c r="G12" s="10">
        <f t="shared" si="1"/>
        <v>2.8500000000000192E-3</v>
      </c>
      <c r="H12" s="12">
        <f t="shared" si="2"/>
        <v>1.4238500000000001</v>
      </c>
      <c r="I12" s="12">
        <f t="shared" si="3"/>
        <v>1.4267000000000001</v>
      </c>
      <c r="J12" s="12">
        <f t="shared" si="4"/>
        <v>1.4191499999999999</v>
      </c>
      <c r="K12" s="13">
        <f t="shared" si="5"/>
        <v>1.41815</v>
      </c>
      <c r="L12" s="13">
        <f t="shared" si="6"/>
        <v>1.4153</v>
      </c>
      <c r="M12" s="30">
        <f t="shared" si="7"/>
        <v>1.4228500000000002</v>
      </c>
      <c r="N12" s="51"/>
      <c r="O12" s="51"/>
      <c r="P12" s="51"/>
      <c r="Q12" s="51"/>
    </row>
    <row r="13" spans="2:18" s="56" customFormat="1" ht="13.5" thickBot="1">
      <c r="B13" s="26">
        <v>40017</v>
      </c>
      <c r="C13" s="57"/>
      <c r="D13" s="57"/>
      <c r="E13" s="57"/>
      <c r="F13" s="57">
        <f t="shared" si="0"/>
        <v>0</v>
      </c>
      <c r="G13" s="57">
        <f t="shared" si="1"/>
        <v>0</v>
      </c>
      <c r="H13" s="58">
        <f t="shared" si="2"/>
        <v>0</v>
      </c>
      <c r="I13" s="58">
        <f t="shared" si="3"/>
        <v>0</v>
      </c>
      <c r="J13" s="58">
        <f t="shared" si="4"/>
        <v>1E-3</v>
      </c>
      <c r="K13" s="58">
        <f t="shared" si="5"/>
        <v>0</v>
      </c>
      <c r="L13" s="58">
        <f t="shared" si="6"/>
        <v>0</v>
      </c>
      <c r="M13" s="59">
        <f t="shared" si="7"/>
        <v>-1E-3</v>
      </c>
      <c r="N13" s="55"/>
      <c r="O13" s="55"/>
      <c r="P13" s="55"/>
      <c r="Q13" s="55"/>
    </row>
    <row r="14" spans="2:18" ht="13.5" thickBot="1">
      <c r="B14" s="26">
        <v>40018</v>
      </c>
      <c r="C14" s="10">
        <v>1.4291</v>
      </c>
      <c r="D14" s="10">
        <v>1.4118999999999999</v>
      </c>
      <c r="E14" s="10">
        <v>1.4159999999999999</v>
      </c>
      <c r="F14" s="10">
        <f t="shared" si="0"/>
        <v>1.7200000000000104E-2</v>
      </c>
      <c r="G14" s="10">
        <f t="shared" si="1"/>
        <v>4.300000000000026E-3</v>
      </c>
      <c r="H14" s="12">
        <f t="shared" ref="H14:H34" si="8">E14+G14</f>
        <v>1.4202999999999999</v>
      </c>
      <c r="I14" s="12">
        <f t="shared" ref="I14:I34" si="9">H14+G14</f>
        <v>1.4245999999999999</v>
      </c>
      <c r="J14" s="12">
        <f t="shared" ref="J14:J34" si="10">K14+0.001</f>
        <v>1.4126999999999998</v>
      </c>
      <c r="K14" s="13">
        <f t="shared" ref="K14:K34" si="11">E14-G14</f>
        <v>1.4117</v>
      </c>
      <c r="L14" s="13">
        <f t="shared" ref="L14:L34" si="12">K14-G14</f>
        <v>1.4074</v>
      </c>
      <c r="M14" s="30">
        <f t="shared" ref="M14:M34" si="13">H14-0.001</f>
        <v>1.4193</v>
      </c>
      <c r="N14" s="51" t="s">
        <v>13</v>
      </c>
      <c r="O14" s="51">
        <v>37</v>
      </c>
      <c r="P14" s="51"/>
      <c r="Q14" s="51"/>
    </row>
    <row r="15" spans="2:18" ht="13.5" thickBot="1">
      <c r="B15" s="26"/>
      <c r="C15" s="27"/>
      <c r="D15" s="27"/>
      <c r="E15" s="27"/>
      <c r="F15" s="10">
        <f t="shared" si="0"/>
        <v>0</v>
      </c>
      <c r="G15" s="10">
        <f t="shared" si="1"/>
        <v>0</v>
      </c>
      <c r="H15" s="28">
        <f t="shared" si="8"/>
        <v>0</v>
      </c>
      <c r="I15" s="28">
        <f t="shared" si="9"/>
        <v>0</v>
      </c>
      <c r="J15" s="28">
        <f t="shared" si="10"/>
        <v>1E-3</v>
      </c>
      <c r="K15" s="29">
        <f t="shared" si="11"/>
        <v>0</v>
      </c>
      <c r="L15" s="29">
        <f t="shared" si="12"/>
        <v>0</v>
      </c>
      <c r="M15" s="31">
        <f t="shared" si="13"/>
        <v>-1E-3</v>
      </c>
      <c r="N15" s="51"/>
      <c r="O15" s="51"/>
      <c r="P15" s="51"/>
      <c r="Q15" s="51"/>
    </row>
    <row r="16" spans="2:18">
      <c r="B16" s="22"/>
      <c r="C16" s="23"/>
      <c r="D16" s="23"/>
      <c r="E16" s="23"/>
      <c r="F16" s="10">
        <f t="shared" si="0"/>
        <v>0</v>
      </c>
      <c r="G16" s="10">
        <f t="shared" si="1"/>
        <v>0</v>
      </c>
      <c r="H16" s="24">
        <f t="shared" si="8"/>
        <v>0</v>
      </c>
      <c r="I16" s="24">
        <f t="shared" si="9"/>
        <v>0</v>
      </c>
      <c r="J16" s="24">
        <f t="shared" si="10"/>
        <v>1E-3</v>
      </c>
      <c r="K16" s="25">
        <f t="shared" si="11"/>
        <v>0</v>
      </c>
      <c r="L16" s="25">
        <f t="shared" si="12"/>
        <v>0</v>
      </c>
      <c r="M16" s="32">
        <f t="shared" si="13"/>
        <v>-1E-3</v>
      </c>
      <c r="N16" s="51"/>
      <c r="O16" s="51"/>
      <c r="P16" s="51"/>
      <c r="Q16" s="51"/>
    </row>
    <row r="17" spans="2:17">
      <c r="B17" s="9"/>
      <c r="C17" s="10"/>
      <c r="D17" s="10"/>
      <c r="E17" s="10"/>
      <c r="F17" s="10">
        <f t="shared" si="0"/>
        <v>0</v>
      </c>
      <c r="G17" s="10">
        <f t="shared" si="1"/>
        <v>0</v>
      </c>
      <c r="H17" s="12">
        <f t="shared" si="8"/>
        <v>0</v>
      </c>
      <c r="I17" s="12">
        <f t="shared" si="9"/>
        <v>0</v>
      </c>
      <c r="J17" s="12">
        <f t="shared" si="10"/>
        <v>1E-3</v>
      </c>
      <c r="K17" s="13">
        <f t="shared" si="11"/>
        <v>0</v>
      </c>
      <c r="L17" s="13">
        <f t="shared" si="12"/>
        <v>0</v>
      </c>
      <c r="M17" s="30">
        <f t="shared" si="13"/>
        <v>-1E-3</v>
      </c>
      <c r="N17" s="51"/>
      <c r="O17" s="51"/>
      <c r="P17" s="51"/>
      <c r="Q17" s="51"/>
    </row>
    <row r="18" spans="2:17">
      <c r="B18" s="9"/>
      <c r="C18" s="10"/>
      <c r="D18" s="10"/>
      <c r="E18" s="10"/>
      <c r="F18" s="10">
        <f t="shared" si="0"/>
        <v>0</v>
      </c>
      <c r="G18" s="10">
        <f t="shared" si="1"/>
        <v>0</v>
      </c>
      <c r="H18" s="12">
        <f t="shared" si="8"/>
        <v>0</v>
      </c>
      <c r="I18" s="12">
        <f t="shared" si="9"/>
        <v>0</v>
      </c>
      <c r="J18" s="12">
        <f t="shared" si="10"/>
        <v>1E-3</v>
      </c>
      <c r="K18" s="13">
        <f t="shared" si="11"/>
        <v>0</v>
      </c>
      <c r="L18" s="13">
        <f t="shared" si="12"/>
        <v>0</v>
      </c>
      <c r="M18" s="30">
        <f t="shared" si="13"/>
        <v>-1E-3</v>
      </c>
      <c r="N18" s="51"/>
      <c r="O18" s="51"/>
      <c r="P18" s="51"/>
      <c r="Q18" s="51"/>
    </row>
    <row r="19" spans="2:17">
      <c r="B19" s="9"/>
      <c r="C19" s="10"/>
      <c r="D19" s="10"/>
      <c r="E19" s="10"/>
      <c r="F19" s="10">
        <f t="shared" si="0"/>
        <v>0</v>
      </c>
      <c r="G19" s="10">
        <f t="shared" si="1"/>
        <v>0</v>
      </c>
      <c r="H19" s="12">
        <f t="shared" si="8"/>
        <v>0</v>
      </c>
      <c r="I19" s="12">
        <f t="shared" si="9"/>
        <v>0</v>
      </c>
      <c r="J19" s="12">
        <f t="shared" si="10"/>
        <v>1E-3</v>
      </c>
      <c r="K19" s="13">
        <f t="shared" si="11"/>
        <v>0</v>
      </c>
      <c r="L19" s="13">
        <f t="shared" si="12"/>
        <v>0</v>
      </c>
      <c r="M19" s="30">
        <f t="shared" si="13"/>
        <v>-1E-3</v>
      </c>
      <c r="N19" s="51"/>
      <c r="O19" s="51"/>
      <c r="P19" s="51"/>
      <c r="Q19" s="51"/>
    </row>
    <row r="20" spans="2:17" ht="13.5" thickBot="1">
      <c r="B20" s="26"/>
      <c r="C20" s="27"/>
      <c r="D20" s="27"/>
      <c r="E20" s="27"/>
      <c r="F20" s="10">
        <f t="shared" si="0"/>
        <v>0</v>
      </c>
      <c r="G20" s="10">
        <f t="shared" si="1"/>
        <v>0</v>
      </c>
      <c r="H20" s="28">
        <f t="shared" si="8"/>
        <v>0</v>
      </c>
      <c r="I20" s="28">
        <f t="shared" si="9"/>
        <v>0</v>
      </c>
      <c r="J20" s="28">
        <f t="shared" si="10"/>
        <v>1E-3</v>
      </c>
      <c r="K20" s="29">
        <f t="shared" si="11"/>
        <v>0</v>
      </c>
      <c r="L20" s="29">
        <f t="shared" si="12"/>
        <v>0</v>
      </c>
      <c r="M20" s="31">
        <f t="shared" si="13"/>
        <v>-1E-3</v>
      </c>
      <c r="N20" s="51"/>
      <c r="O20" s="51"/>
      <c r="P20" s="51"/>
      <c r="Q20" s="51"/>
    </row>
    <row r="21" spans="2:17">
      <c r="B21" s="22"/>
      <c r="C21" s="23"/>
      <c r="D21" s="23"/>
      <c r="E21" s="23"/>
      <c r="F21" s="10">
        <f t="shared" si="0"/>
        <v>0</v>
      </c>
      <c r="G21" s="10">
        <f t="shared" si="1"/>
        <v>0</v>
      </c>
      <c r="H21" s="24">
        <f t="shared" si="8"/>
        <v>0</v>
      </c>
      <c r="I21" s="24">
        <f t="shared" si="9"/>
        <v>0</v>
      </c>
      <c r="J21" s="24">
        <f t="shared" si="10"/>
        <v>1E-3</v>
      </c>
      <c r="K21" s="25">
        <f t="shared" si="11"/>
        <v>0</v>
      </c>
      <c r="L21" s="25">
        <f t="shared" si="12"/>
        <v>0</v>
      </c>
      <c r="M21" s="32">
        <f t="shared" si="13"/>
        <v>-1E-3</v>
      </c>
      <c r="N21" s="51"/>
      <c r="O21" s="51"/>
      <c r="P21" s="51"/>
      <c r="Q21" s="51"/>
    </row>
    <row r="22" spans="2:17">
      <c r="B22" s="9"/>
      <c r="C22" s="10"/>
      <c r="D22" s="10"/>
      <c r="E22" s="10"/>
      <c r="F22" s="10">
        <f t="shared" si="0"/>
        <v>0</v>
      </c>
      <c r="G22" s="10">
        <f t="shared" si="1"/>
        <v>0</v>
      </c>
      <c r="H22" s="12">
        <f t="shared" si="8"/>
        <v>0</v>
      </c>
      <c r="I22" s="12">
        <f t="shared" si="9"/>
        <v>0</v>
      </c>
      <c r="J22" s="12">
        <f t="shared" si="10"/>
        <v>1E-3</v>
      </c>
      <c r="K22" s="13">
        <f t="shared" si="11"/>
        <v>0</v>
      </c>
      <c r="L22" s="13">
        <f t="shared" si="12"/>
        <v>0</v>
      </c>
      <c r="M22" s="30">
        <f t="shared" si="13"/>
        <v>-1E-3</v>
      </c>
      <c r="N22" s="51"/>
      <c r="O22" s="51"/>
      <c r="P22" s="51"/>
      <c r="Q22" s="51"/>
    </row>
    <row r="23" spans="2:17">
      <c r="B23" s="9"/>
      <c r="C23" s="10"/>
      <c r="D23" s="10"/>
      <c r="E23" s="10"/>
      <c r="F23" s="10">
        <f t="shared" si="0"/>
        <v>0</v>
      </c>
      <c r="G23" s="10">
        <f t="shared" si="1"/>
        <v>0</v>
      </c>
      <c r="H23" s="12">
        <f t="shared" si="8"/>
        <v>0</v>
      </c>
      <c r="I23" s="12">
        <f t="shared" si="9"/>
        <v>0</v>
      </c>
      <c r="J23" s="12">
        <f t="shared" si="10"/>
        <v>1E-3</v>
      </c>
      <c r="K23" s="13">
        <f t="shared" si="11"/>
        <v>0</v>
      </c>
      <c r="L23" s="13">
        <f t="shared" si="12"/>
        <v>0</v>
      </c>
      <c r="M23" s="30">
        <f t="shared" si="13"/>
        <v>-1E-3</v>
      </c>
      <c r="N23" s="51"/>
      <c r="O23" s="51"/>
      <c r="P23" s="51"/>
      <c r="Q23" s="51"/>
    </row>
    <row r="24" spans="2:17">
      <c r="B24" s="9"/>
      <c r="C24" s="10"/>
      <c r="D24" s="10"/>
      <c r="E24" s="10"/>
      <c r="F24" s="10">
        <f t="shared" si="0"/>
        <v>0</v>
      </c>
      <c r="G24" s="10">
        <f t="shared" si="1"/>
        <v>0</v>
      </c>
      <c r="H24" s="12">
        <f t="shared" si="8"/>
        <v>0</v>
      </c>
      <c r="I24" s="12">
        <f t="shared" si="9"/>
        <v>0</v>
      </c>
      <c r="J24" s="12">
        <f t="shared" si="10"/>
        <v>1E-3</v>
      </c>
      <c r="K24" s="13">
        <f t="shared" si="11"/>
        <v>0</v>
      </c>
      <c r="L24" s="13">
        <f t="shared" si="12"/>
        <v>0</v>
      </c>
      <c r="M24" s="30">
        <f t="shared" si="13"/>
        <v>-1E-3</v>
      </c>
      <c r="N24" s="51"/>
      <c r="O24" s="51"/>
      <c r="P24" s="51"/>
      <c r="Q24" s="51"/>
    </row>
    <row r="25" spans="2:17" ht="13.5" thickBot="1">
      <c r="B25" s="26"/>
      <c r="C25" s="27"/>
      <c r="D25" s="27"/>
      <c r="E25" s="27"/>
      <c r="F25" s="10">
        <f t="shared" si="0"/>
        <v>0</v>
      </c>
      <c r="G25" s="10">
        <f t="shared" si="1"/>
        <v>0</v>
      </c>
      <c r="H25" s="28">
        <f t="shared" si="8"/>
        <v>0</v>
      </c>
      <c r="I25" s="28">
        <f t="shared" si="9"/>
        <v>0</v>
      </c>
      <c r="J25" s="28">
        <f t="shared" si="10"/>
        <v>1E-3</v>
      </c>
      <c r="K25" s="29">
        <f t="shared" si="11"/>
        <v>0</v>
      </c>
      <c r="L25" s="29">
        <f t="shared" si="12"/>
        <v>0</v>
      </c>
      <c r="M25" s="31">
        <f t="shared" si="13"/>
        <v>-1E-3</v>
      </c>
      <c r="N25" s="51"/>
      <c r="O25" s="51"/>
      <c r="P25" s="51"/>
      <c r="Q25" s="51"/>
    </row>
    <row r="26" spans="2:17">
      <c r="B26" s="22"/>
      <c r="C26" s="23"/>
      <c r="D26" s="23"/>
      <c r="E26" s="23"/>
      <c r="F26" s="10">
        <f t="shared" si="0"/>
        <v>0</v>
      </c>
      <c r="G26" s="10">
        <f t="shared" si="1"/>
        <v>0</v>
      </c>
      <c r="H26" s="24">
        <f t="shared" si="8"/>
        <v>0</v>
      </c>
      <c r="I26" s="24">
        <f t="shared" si="9"/>
        <v>0</v>
      </c>
      <c r="J26" s="24">
        <f t="shared" si="10"/>
        <v>1E-3</v>
      </c>
      <c r="K26" s="25">
        <f t="shared" si="11"/>
        <v>0</v>
      </c>
      <c r="L26" s="25">
        <f t="shared" si="12"/>
        <v>0</v>
      </c>
      <c r="M26" s="32">
        <f t="shared" si="13"/>
        <v>-1E-3</v>
      </c>
      <c r="N26" s="51"/>
      <c r="O26" s="51"/>
      <c r="P26" s="51"/>
      <c r="Q26" s="51"/>
    </row>
    <row r="27" spans="2:17">
      <c r="B27" s="9"/>
      <c r="C27" s="10"/>
      <c r="D27" s="10"/>
      <c r="E27" s="10"/>
      <c r="F27" s="10">
        <f t="shared" si="0"/>
        <v>0</v>
      </c>
      <c r="G27" s="10">
        <f t="shared" si="1"/>
        <v>0</v>
      </c>
      <c r="H27" s="12">
        <f t="shared" si="8"/>
        <v>0</v>
      </c>
      <c r="I27" s="12">
        <f t="shared" si="9"/>
        <v>0</v>
      </c>
      <c r="J27" s="12">
        <f t="shared" si="10"/>
        <v>1E-3</v>
      </c>
      <c r="K27" s="13">
        <f t="shared" si="11"/>
        <v>0</v>
      </c>
      <c r="L27" s="13">
        <f t="shared" si="12"/>
        <v>0</v>
      </c>
      <c r="M27" s="30">
        <f t="shared" si="13"/>
        <v>-1E-3</v>
      </c>
      <c r="N27" s="51"/>
      <c r="O27" s="51"/>
      <c r="P27" s="51"/>
      <c r="Q27" s="51"/>
    </row>
    <row r="28" spans="2:17">
      <c r="B28" s="9"/>
      <c r="C28" s="10"/>
      <c r="D28" s="10"/>
      <c r="E28" s="10"/>
      <c r="F28" s="10">
        <f t="shared" si="0"/>
        <v>0</v>
      </c>
      <c r="G28" s="10">
        <f t="shared" si="1"/>
        <v>0</v>
      </c>
      <c r="H28" s="12">
        <f t="shared" si="8"/>
        <v>0</v>
      </c>
      <c r="I28" s="12">
        <f t="shared" si="9"/>
        <v>0</v>
      </c>
      <c r="J28" s="12">
        <f t="shared" si="10"/>
        <v>1E-3</v>
      </c>
      <c r="K28" s="13">
        <f t="shared" si="11"/>
        <v>0</v>
      </c>
      <c r="L28" s="13">
        <f t="shared" si="12"/>
        <v>0</v>
      </c>
      <c r="M28" s="30">
        <f t="shared" si="13"/>
        <v>-1E-3</v>
      </c>
      <c r="N28" s="51"/>
      <c r="O28" s="51"/>
      <c r="P28" s="51"/>
      <c r="Q28" s="51"/>
    </row>
    <row r="29" spans="2:17">
      <c r="B29" s="9"/>
      <c r="C29" s="10"/>
      <c r="D29" s="10"/>
      <c r="E29" s="10"/>
      <c r="F29" s="10">
        <f t="shared" si="0"/>
        <v>0</v>
      </c>
      <c r="G29" s="10">
        <f t="shared" si="1"/>
        <v>0</v>
      </c>
      <c r="H29" s="12">
        <f t="shared" si="8"/>
        <v>0</v>
      </c>
      <c r="I29" s="12">
        <f t="shared" si="9"/>
        <v>0</v>
      </c>
      <c r="J29" s="12">
        <f t="shared" si="10"/>
        <v>1E-3</v>
      </c>
      <c r="K29" s="13">
        <f t="shared" si="11"/>
        <v>0</v>
      </c>
      <c r="L29" s="13">
        <f t="shared" si="12"/>
        <v>0</v>
      </c>
      <c r="M29" s="30">
        <f t="shared" si="13"/>
        <v>-1E-3</v>
      </c>
      <c r="N29" s="51"/>
      <c r="O29" s="51"/>
      <c r="P29" s="51"/>
      <c r="Q29" s="51"/>
    </row>
    <row r="30" spans="2:17">
      <c r="B30" s="9"/>
      <c r="C30" s="10"/>
      <c r="D30" s="10"/>
      <c r="E30" s="10"/>
      <c r="F30" s="10">
        <f t="shared" si="0"/>
        <v>0</v>
      </c>
      <c r="G30" s="10">
        <f t="shared" si="1"/>
        <v>0</v>
      </c>
      <c r="H30" s="12">
        <f t="shared" si="8"/>
        <v>0</v>
      </c>
      <c r="I30" s="12">
        <f t="shared" si="9"/>
        <v>0</v>
      </c>
      <c r="J30" s="12">
        <f t="shared" si="10"/>
        <v>1E-3</v>
      </c>
      <c r="K30" s="13">
        <f t="shared" si="11"/>
        <v>0</v>
      </c>
      <c r="L30" s="13">
        <f t="shared" si="12"/>
        <v>0</v>
      </c>
      <c r="M30" s="30">
        <f t="shared" si="13"/>
        <v>-1E-3</v>
      </c>
      <c r="N30" s="51"/>
      <c r="O30" s="51"/>
      <c r="P30" s="51"/>
      <c r="Q30" s="51"/>
    </row>
    <row r="31" spans="2:17">
      <c r="B31" s="9"/>
      <c r="C31" s="10"/>
      <c r="D31" s="10"/>
      <c r="E31" s="10"/>
      <c r="F31" s="10">
        <f t="shared" si="0"/>
        <v>0</v>
      </c>
      <c r="G31" s="10">
        <f t="shared" si="1"/>
        <v>0</v>
      </c>
      <c r="H31" s="12">
        <f t="shared" si="8"/>
        <v>0</v>
      </c>
      <c r="I31" s="12">
        <f t="shared" si="9"/>
        <v>0</v>
      </c>
      <c r="J31" s="12">
        <f t="shared" si="10"/>
        <v>1E-3</v>
      </c>
      <c r="K31" s="13">
        <f t="shared" si="11"/>
        <v>0</v>
      </c>
      <c r="L31" s="13">
        <f t="shared" si="12"/>
        <v>0</v>
      </c>
      <c r="M31" s="30">
        <f t="shared" si="13"/>
        <v>-1E-3</v>
      </c>
      <c r="N31" s="51"/>
      <c r="O31" s="51"/>
      <c r="P31" s="51"/>
      <c r="Q31" s="51"/>
    </row>
    <row r="32" spans="2:17">
      <c r="B32" s="9"/>
      <c r="C32" s="10"/>
      <c r="D32" s="10"/>
      <c r="E32" s="10"/>
      <c r="F32" s="10">
        <f t="shared" si="0"/>
        <v>0</v>
      </c>
      <c r="G32" s="10">
        <f t="shared" si="1"/>
        <v>0</v>
      </c>
      <c r="H32" s="12">
        <f t="shared" si="8"/>
        <v>0</v>
      </c>
      <c r="I32" s="12">
        <f t="shared" si="9"/>
        <v>0</v>
      </c>
      <c r="J32" s="12">
        <f t="shared" si="10"/>
        <v>1E-3</v>
      </c>
      <c r="K32" s="13">
        <f t="shared" si="11"/>
        <v>0</v>
      </c>
      <c r="L32" s="13">
        <f t="shared" si="12"/>
        <v>0</v>
      </c>
      <c r="M32" s="30">
        <f t="shared" si="13"/>
        <v>-1E-3</v>
      </c>
      <c r="N32" s="51"/>
      <c r="O32" s="51"/>
      <c r="P32" s="51"/>
      <c r="Q32" s="51"/>
    </row>
    <row r="33" spans="2:17">
      <c r="B33" s="9"/>
      <c r="C33" s="10"/>
      <c r="D33" s="10"/>
      <c r="E33" s="10"/>
      <c r="F33" s="10">
        <f t="shared" si="0"/>
        <v>0</v>
      </c>
      <c r="G33" s="10">
        <f t="shared" si="1"/>
        <v>0</v>
      </c>
      <c r="H33" s="12">
        <f t="shared" si="8"/>
        <v>0</v>
      </c>
      <c r="I33" s="12">
        <f t="shared" si="9"/>
        <v>0</v>
      </c>
      <c r="J33" s="12">
        <f t="shared" si="10"/>
        <v>1E-3</v>
      </c>
      <c r="K33" s="13">
        <f t="shared" si="11"/>
        <v>0</v>
      </c>
      <c r="L33" s="13">
        <f t="shared" si="12"/>
        <v>0</v>
      </c>
      <c r="M33" s="30">
        <f t="shared" si="13"/>
        <v>-1E-3</v>
      </c>
      <c r="N33" s="51"/>
      <c r="O33" s="51"/>
      <c r="P33" s="51"/>
      <c r="Q33" s="51"/>
    </row>
    <row r="34" spans="2:17">
      <c r="B34" s="9"/>
      <c r="C34" s="10"/>
      <c r="D34" s="10"/>
      <c r="E34" s="10"/>
      <c r="F34" s="10">
        <f t="shared" si="0"/>
        <v>0</v>
      </c>
      <c r="G34" s="10">
        <f t="shared" si="1"/>
        <v>0</v>
      </c>
      <c r="H34" s="12">
        <f t="shared" si="8"/>
        <v>0</v>
      </c>
      <c r="I34" s="12">
        <f t="shared" si="9"/>
        <v>0</v>
      </c>
      <c r="J34" s="12">
        <f t="shared" si="10"/>
        <v>1E-3</v>
      </c>
      <c r="K34" s="13">
        <f t="shared" si="11"/>
        <v>0</v>
      </c>
      <c r="L34" s="13">
        <f t="shared" si="12"/>
        <v>0</v>
      </c>
      <c r="M34" s="13">
        <f t="shared" si="13"/>
        <v>-1E-3</v>
      </c>
      <c r="N34" s="51"/>
      <c r="O34" s="51"/>
      <c r="P34" s="51"/>
      <c r="Q34" s="51"/>
    </row>
  </sheetData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35"/>
  <sheetViews>
    <sheetView workbookViewId="0">
      <selection activeCell="B14" sqref="B14"/>
    </sheetView>
  </sheetViews>
  <sheetFormatPr defaultRowHeight="12.75"/>
  <cols>
    <col min="2" max="2" width="16.5703125" customWidth="1"/>
    <col min="18" max="18" width="11.7109375" bestFit="1" customWidth="1"/>
  </cols>
  <sheetData>
    <row r="2" spans="2:18" ht="27.75">
      <c r="B2" s="17" t="s">
        <v>5</v>
      </c>
      <c r="C2" s="18"/>
      <c r="D2" s="18"/>
      <c r="E2" s="14"/>
      <c r="F2" s="14"/>
      <c r="G2" s="14"/>
      <c r="H2" s="3"/>
      <c r="I2" s="3"/>
      <c r="J2" s="3"/>
      <c r="K2" s="3"/>
      <c r="L2" s="3"/>
      <c r="M2" s="3"/>
    </row>
    <row r="3" spans="2:18" ht="13.5" thickBot="1">
      <c r="B3" s="1"/>
      <c r="C3" s="2"/>
      <c r="D3" s="2"/>
      <c r="E3" s="2"/>
      <c r="F3" s="2"/>
      <c r="G3" s="2"/>
      <c r="H3" s="3"/>
      <c r="I3" s="3"/>
      <c r="J3" s="3"/>
      <c r="K3" s="3"/>
      <c r="L3" s="3"/>
      <c r="M3" s="3"/>
    </row>
    <row r="4" spans="2:18" ht="18.75" thickBot="1">
      <c r="B4" s="4"/>
      <c r="C4" s="11" t="s">
        <v>0</v>
      </c>
      <c r="D4" s="11" t="s">
        <v>1</v>
      </c>
      <c r="E4" s="11" t="s">
        <v>8</v>
      </c>
      <c r="F4" s="11" t="s">
        <v>6</v>
      </c>
      <c r="G4" s="16" t="s">
        <v>7</v>
      </c>
      <c r="H4" s="5" t="s">
        <v>2</v>
      </c>
      <c r="I4" s="6" t="s">
        <v>9</v>
      </c>
      <c r="J4" s="6" t="s">
        <v>4</v>
      </c>
      <c r="K4" s="7" t="s">
        <v>3</v>
      </c>
      <c r="L4" s="15" t="s">
        <v>9</v>
      </c>
      <c r="M4" s="8" t="s">
        <v>4</v>
      </c>
      <c r="N4" s="50" t="s">
        <v>10</v>
      </c>
      <c r="O4" s="50" t="s">
        <v>11</v>
      </c>
      <c r="P4" s="50" t="s">
        <v>17</v>
      </c>
      <c r="Q4" s="50" t="s">
        <v>12</v>
      </c>
      <c r="R4" s="63" t="s">
        <v>21</v>
      </c>
    </row>
    <row r="5" spans="2:18">
      <c r="B5" s="9">
        <v>40007</v>
      </c>
      <c r="C5" s="19">
        <v>130.53</v>
      </c>
      <c r="D5" s="19">
        <v>127.8</v>
      </c>
      <c r="E5" s="19">
        <v>128.97</v>
      </c>
      <c r="F5" s="19">
        <f>C5-D5</f>
        <v>2.730000000000004</v>
      </c>
      <c r="G5" s="19">
        <f>F5*0.25</f>
        <v>0.68250000000000099</v>
      </c>
      <c r="H5" s="20">
        <f>E5+G5</f>
        <v>129.6525</v>
      </c>
      <c r="I5" s="20">
        <f>H5+G5</f>
        <v>130.33500000000001</v>
      </c>
      <c r="J5" s="20">
        <f>K5+0.1</f>
        <v>128.38749999999999</v>
      </c>
      <c r="K5" s="21">
        <f>E5-G5</f>
        <v>128.28749999999999</v>
      </c>
      <c r="L5" s="21">
        <f>K5-G5</f>
        <v>127.60499999999999</v>
      </c>
      <c r="M5" s="21">
        <f>H5-0.1</f>
        <v>129.55250000000001</v>
      </c>
      <c r="N5" s="51" t="s">
        <v>14</v>
      </c>
      <c r="O5" s="51">
        <v>-135.94</v>
      </c>
      <c r="P5" s="51"/>
      <c r="Q5" s="52"/>
      <c r="R5">
        <f>SUM(O5:O14)</f>
        <v>-427.33000000000004</v>
      </c>
    </row>
    <row r="6" spans="2:18">
      <c r="B6" s="9">
        <v>40008</v>
      </c>
      <c r="C6" s="19">
        <v>130.41</v>
      </c>
      <c r="D6" s="19">
        <v>127.99</v>
      </c>
      <c r="E6" s="19">
        <v>130.24</v>
      </c>
      <c r="F6" s="19">
        <f t="shared" ref="F6:F35" si="0">C6-D6</f>
        <v>2.4200000000000017</v>
      </c>
      <c r="G6" s="19">
        <f t="shared" ref="G6:G35" si="1">F6*0.25</f>
        <v>0.60500000000000043</v>
      </c>
      <c r="H6" s="20">
        <f t="shared" ref="H6:H35" si="2">E6+G6</f>
        <v>130.845</v>
      </c>
      <c r="I6" s="20">
        <f t="shared" ref="I6:I35" si="3">H6+G6</f>
        <v>131.44999999999999</v>
      </c>
      <c r="J6" s="20">
        <f t="shared" ref="J6:J35" si="4">K6+0.1</f>
        <v>129.73500000000001</v>
      </c>
      <c r="K6" s="21">
        <f t="shared" ref="K6:K35" si="5">E6-G6</f>
        <v>129.63500000000002</v>
      </c>
      <c r="L6" s="21">
        <f t="shared" ref="L6:L35" si="6">K6-G6</f>
        <v>129.03000000000003</v>
      </c>
      <c r="M6" s="21">
        <f t="shared" ref="M6:M35" si="7">H6-0.1</f>
        <v>130.745</v>
      </c>
      <c r="N6" s="51" t="s">
        <v>14</v>
      </c>
      <c r="O6" s="51">
        <v>-118.57</v>
      </c>
      <c r="P6" s="51"/>
      <c r="Q6" s="51"/>
    </row>
    <row r="7" spans="2:18">
      <c r="B7" s="9">
        <v>40009</v>
      </c>
      <c r="C7" s="19">
        <v>130.94</v>
      </c>
      <c r="D7" s="19">
        <v>129.34</v>
      </c>
      <c r="E7" s="19">
        <v>130.91</v>
      </c>
      <c r="F7" s="19">
        <f t="shared" si="0"/>
        <v>1.5999999999999943</v>
      </c>
      <c r="G7" s="19">
        <f t="shared" si="1"/>
        <v>0.39999999999999858</v>
      </c>
      <c r="H7" s="20">
        <f t="shared" si="2"/>
        <v>131.31</v>
      </c>
      <c r="I7" s="20">
        <f t="shared" si="3"/>
        <v>131.71</v>
      </c>
      <c r="J7" s="20">
        <f t="shared" si="4"/>
        <v>130.60999999999999</v>
      </c>
      <c r="K7" s="21">
        <f t="shared" si="5"/>
        <v>130.51</v>
      </c>
      <c r="L7" s="21">
        <f t="shared" si="6"/>
        <v>130.10999999999999</v>
      </c>
      <c r="M7" s="21">
        <f t="shared" si="7"/>
        <v>131.21</v>
      </c>
      <c r="N7" s="51" t="s">
        <v>13</v>
      </c>
      <c r="O7" s="51">
        <v>42.76</v>
      </c>
      <c r="P7" s="51"/>
      <c r="Q7" s="51"/>
    </row>
    <row r="8" spans="2:18">
      <c r="B8" s="9">
        <v>40010</v>
      </c>
      <c r="C8" s="19">
        <v>133.38999999999999</v>
      </c>
      <c r="D8" s="19">
        <v>130.58000000000001</v>
      </c>
      <c r="E8" s="19">
        <v>132.9</v>
      </c>
      <c r="F8" s="19">
        <f t="shared" si="0"/>
        <v>2.8099999999999739</v>
      </c>
      <c r="G8" s="19">
        <f t="shared" si="1"/>
        <v>0.70249999999999346</v>
      </c>
      <c r="H8" s="20">
        <f t="shared" si="2"/>
        <v>133.60249999999999</v>
      </c>
      <c r="I8" s="20">
        <f t="shared" si="3"/>
        <v>134.30499999999998</v>
      </c>
      <c r="J8" s="20">
        <f t="shared" si="4"/>
        <v>132.29750000000001</v>
      </c>
      <c r="K8" s="21">
        <f t="shared" si="5"/>
        <v>132.19750000000002</v>
      </c>
      <c r="L8" s="21">
        <f t="shared" si="6"/>
        <v>131.49500000000003</v>
      </c>
      <c r="M8" s="21">
        <f t="shared" si="7"/>
        <v>133.5025</v>
      </c>
      <c r="N8" s="51"/>
      <c r="O8" s="51"/>
      <c r="P8" s="51"/>
      <c r="Q8" s="51"/>
    </row>
    <row r="9" spans="2:18" s="56" customFormat="1">
      <c r="B9" s="9">
        <v>40011</v>
      </c>
      <c r="C9" s="53"/>
      <c r="D9" s="53"/>
      <c r="E9" s="53"/>
      <c r="F9" s="53"/>
      <c r="G9" s="53"/>
      <c r="H9" s="54"/>
      <c r="I9" s="54"/>
      <c r="J9" s="54"/>
      <c r="K9" s="54"/>
      <c r="L9" s="54"/>
      <c r="M9" s="54"/>
      <c r="N9" s="55"/>
      <c r="O9" s="55"/>
      <c r="P9" s="55"/>
      <c r="Q9" s="55"/>
    </row>
    <row r="10" spans="2:18" ht="13.5" thickBot="1">
      <c r="B10" s="26">
        <v>40014</v>
      </c>
      <c r="C10" s="19">
        <v>133.47</v>
      </c>
      <c r="D10" s="19">
        <v>131.71</v>
      </c>
      <c r="E10" s="19">
        <v>132.88</v>
      </c>
      <c r="F10" s="19">
        <f t="shared" si="0"/>
        <v>1.7599999999999909</v>
      </c>
      <c r="G10" s="19">
        <f t="shared" si="1"/>
        <v>0.43999999999999773</v>
      </c>
      <c r="H10" s="20">
        <f t="shared" si="2"/>
        <v>133.32</v>
      </c>
      <c r="I10" s="20">
        <f t="shared" si="3"/>
        <v>133.76</v>
      </c>
      <c r="J10" s="20">
        <f t="shared" si="4"/>
        <v>132.54</v>
      </c>
      <c r="K10" s="21">
        <f t="shared" si="5"/>
        <v>132.44</v>
      </c>
      <c r="L10" s="21">
        <f t="shared" si="6"/>
        <v>132</v>
      </c>
      <c r="M10" s="21">
        <f t="shared" si="7"/>
        <v>133.22</v>
      </c>
      <c r="N10" s="51"/>
      <c r="O10" s="51"/>
      <c r="P10" s="51"/>
      <c r="Q10" s="51"/>
    </row>
    <row r="11" spans="2:18" ht="13.5" thickBot="1">
      <c r="B11" s="26">
        <v>40015</v>
      </c>
      <c r="C11" s="19">
        <v>134.74</v>
      </c>
      <c r="D11" s="19">
        <v>133.27000000000001</v>
      </c>
      <c r="E11" s="19">
        <v>133.82</v>
      </c>
      <c r="F11" s="19">
        <f t="shared" si="0"/>
        <v>1.4699999999999989</v>
      </c>
      <c r="G11" s="19">
        <f t="shared" si="1"/>
        <v>0.36749999999999972</v>
      </c>
      <c r="H11" s="20">
        <f t="shared" si="2"/>
        <v>134.1875</v>
      </c>
      <c r="I11" s="20">
        <f t="shared" si="3"/>
        <v>134.55500000000001</v>
      </c>
      <c r="J11" s="20">
        <f t="shared" si="4"/>
        <v>133.55249999999998</v>
      </c>
      <c r="K11" s="21">
        <f t="shared" si="5"/>
        <v>133.45249999999999</v>
      </c>
      <c r="L11" s="21">
        <f t="shared" si="6"/>
        <v>133.08499999999998</v>
      </c>
      <c r="M11" s="21">
        <f t="shared" si="7"/>
        <v>134.08750000000001</v>
      </c>
      <c r="N11" s="51" t="s">
        <v>14</v>
      </c>
      <c r="O11" s="51">
        <v>-67.88</v>
      </c>
      <c r="P11" s="51"/>
      <c r="Q11" s="51"/>
    </row>
    <row r="12" spans="2:18" ht="13.5" thickBot="1">
      <c r="B12" s="26">
        <v>40016</v>
      </c>
      <c r="C12" s="19">
        <v>134.49</v>
      </c>
      <c r="D12" s="19">
        <v>132.38</v>
      </c>
      <c r="E12" s="19">
        <v>132.96</v>
      </c>
      <c r="F12" s="19">
        <f t="shared" si="0"/>
        <v>2.1100000000000136</v>
      </c>
      <c r="G12" s="19">
        <f t="shared" si="1"/>
        <v>0.52750000000000341</v>
      </c>
      <c r="H12" s="20">
        <f t="shared" si="2"/>
        <v>133.48750000000001</v>
      </c>
      <c r="I12" s="20">
        <f t="shared" si="3"/>
        <v>134.01500000000001</v>
      </c>
      <c r="J12" s="20">
        <f t="shared" si="4"/>
        <v>132.5325</v>
      </c>
      <c r="K12" s="21">
        <f t="shared" si="5"/>
        <v>132.4325</v>
      </c>
      <c r="L12" s="21">
        <f t="shared" si="6"/>
        <v>131.905</v>
      </c>
      <c r="M12" s="21">
        <f t="shared" si="7"/>
        <v>133.38750000000002</v>
      </c>
      <c r="N12" s="51" t="s">
        <v>14</v>
      </c>
      <c r="O12" s="51">
        <v>-102.36</v>
      </c>
      <c r="P12" s="51"/>
      <c r="Q12" s="51"/>
    </row>
    <row r="13" spans="2:18" s="56" customFormat="1" ht="13.5" thickBot="1">
      <c r="B13" s="26">
        <v>40017</v>
      </c>
      <c r="C13" s="53"/>
      <c r="D13" s="53"/>
      <c r="E13" s="53"/>
      <c r="F13" s="53">
        <f t="shared" si="0"/>
        <v>0</v>
      </c>
      <c r="G13" s="53">
        <f t="shared" si="1"/>
        <v>0</v>
      </c>
      <c r="H13" s="54">
        <f t="shared" si="2"/>
        <v>0</v>
      </c>
      <c r="I13" s="54">
        <f t="shared" si="3"/>
        <v>0</v>
      </c>
      <c r="J13" s="54">
        <f t="shared" si="4"/>
        <v>0.1</v>
      </c>
      <c r="K13" s="54">
        <f t="shared" si="5"/>
        <v>0</v>
      </c>
      <c r="L13" s="54">
        <f t="shared" si="6"/>
        <v>0</v>
      </c>
      <c r="M13" s="54">
        <f t="shared" si="7"/>
        <v>-0.1</v>
      </c>
      <c r="N13" s="55"/>
      <c r="O13" s="55"/>
      <c r="P13" s="55"/>
      <c r="Q13" s="55"/>
    </row>
    <row r="14" spans="2:18" ht="13.5" thickBot="1">
      <c r="B14" s="26">
        <v>40018</v>
      </c>
      <c r="C14" s="19">
        <v>135.62</v>
      </c>
      <c r="D14" s="19">
        <v>132.88999999999999</v>
      </c>
      <c r="E14" s="19">
        <v>134.47</v>
      </c>
      <c r="F14" s="19">
        <f t="shared" si="0"/>
        <v>2.7300000000000182</v>
      </c>
      <c r="G14" s="19">
        <f t="shared" si="1"/>
        <v>0.68250000000000455</v>
      </c>
      <c r="H14" s="20">
        <f t="shared" si="2"/>
        <v>135.1525</v>
      </c>
      <c r="I14" s="20">
        <f t="shared" si="3"/>
        <v>135.83500000000001</v>
      </c>
      <c r="J14" s="20">
        <f t="shared" si="4"/>
        <v>133.88749999999999</v>
      </c>
      <c r="K14" s="21">
        <f t="shared" si="5"/>
        <v>133.78749999999999</v>
      </c>
      <c r="L14" s="21">
        <f t="shared" si="6"/>
        <v>133.10499999999999</v>
      </c>
      <c r="M14" s="21">
        <f t="shared" si="7"/>
        <v>135.05250000000001</v>
      </c>
      <c r="N14" s="51" t="s">
        <v>13</v>
      </c>
      <c r="O14" s="51">
        <v>-45.34</v>
      </c>
      <c r="P14" s="51" t="s">
        <v>20</v>
      </c>
      <c r="Q14" s="51"/>
    </row>
    <row r="15" spans="2:18">
      <c r="B15" s="9"/>
      <c r="C15" s="19"/>
      <c r="D15" s="19"/>
      <c r="E15" s="19"/>
      <c r="F15" s="19">
        <f t="shared" si="0"/>
        <v>0</v>
      </c>
      <c r="G15" s="19">
        <f t="shared" si="1"/>
        <v>0</v>
      </c>
      <c r="H15" s="20">
        <f t="shared" si="2"/>
        <v>0</v>
      </c>
      <c r="I15" s="20">
        <f t="shared" si="3"/>
        <v>0</v>
      </c>
      <c r="J15" s="20">
        <f t="shared" si="4"/>
        <v>0.1</v>
      </c>
      <c r="K15" s="21">
        <f t="shared" si="5"/>
        <v>0</v>
      </c>
      <c r="L15" s="21">
        <f t="shared" si="6"/>
        <v>0</v>
      </c>
      <c r="M15" s="21">
        <f t="shared" si="7"/>
        <v>-0.1</v>
      </c>
      <c r="N15" s="51"/>
      <c r="O15" s="51"/>
      <c r="P15" s="51"/>
      <c r="Q15" s="51"/>
    </row>
    <row r="16" spans="2:18">
      <c r="B16" s="9"/>
      <c r="C16" s="19"/>
      <c r="D16" s="19"/>
      <c r="E16" s="19"/>
      <c r="F16" s="19">
        <f t="shared" si="0"/>
        <v>0</v>
      </c>
      <c r="G16" s="19">
        <f t="shared" si="1"/>
        <v>0</v>
      </c>
      <c r="H16" s="20">
        <f t="shared" si="2"/>
        <v>0</v>
      </c>
      <c r="I16" s="20">
        <f t="shared" si="3"/>
        <v>0</v>
      </c>
      <c r="J16" s="20">
        <f t="shared" si="4"/>
        <v>0.1</v>
      </c>
      <c r="K16" s="21">
        <f t="shared" si="5"/>
        <v>0</v>
      </c>
      <c r="L16" s="21">
        <f t="shared" si="6"/>
        <v>0</v>
      </c>
      <c r="M16" s="21">
        <f t="shared" si="7"/>
        <v>-0.1</v>
      </c>
      <c r="N16" s="51"/>
      <c r="O16" s="51"/>
      <c r="P16" s="51"/>
      <c r="Q16" s="51"/>
    </row>
    <row r="17" spans="2:17">
      <c r="B17" s="9"/>
      <c r="C17" s="19"/>
      <c r="D17" s="19"/>
      <c r="E17" s="19"/>
      <c r="F17" s="19">
        <f t="shared" si="0"/>
        <v>0</v>
      </c>
      <c r="G17" s="19">
        <f t="shared" si="1"/>
        <v>0</v>
      </c>
      <c r="H17" s="20">
        <f t="shared" si="2"/>
        <v>0</v>
      </c>
      <c r="I17" s="20">
        <f t="shared" si="3"/>
        <v>0</v>
      </c>
      <c r="J17" s="20">
        <f t="shared" si="4"/>
        <v>0.1</v>
      </c>
      <c r="K17" s="21">
        <f t="shared" si="5"/>
        <v>0</v>
      </c>
      <c r="L17" s="21">
        <f t="shared" si="6"/>
        <v>0</v>
      </c>
      <c r="M17" s="21">
        <f t="shared" si="7"/>
        <v>-0.1</v>
      </c>
      <c r="N17" s="51"/>
      <c r="O17" s="51"/>
      <c r="P17" s="51"/>
      <c r="Q17" s="51"/>
    </row>
    <row r="18" spans="2:17">
      <c r="B18" s="9"/>
      <c r="C18" s="19"/>
      <c r="D18" s="19"/>
      <c r="E18" s="19"/>
      <c r="F18" s="19">
        <f t="shared" si="0"/>
        <v>0</v>
      </c>
      <c r="G18" s="19">
        <f t="shared" si="1"/>
        <v>0</v>
      </c>
      <c r="H18" s="20">
        <f t="shared" si="2"/>
        <v>0</v>
      </c>
      <c r="I18" s="20">
        <f t="shared" si="3"/>
        <v>0</v>
      </c>
      <c r="J18" s="20">
        <f t="shared" si="4"/>
        <v>0.1</v>
      </c>
      <c r="K18" s="21">
        <f t="shared" si="5"/>
        <v>0</v>
      </c>
      <c r="L18" s="21">
        <f t="shared" si="6"/>
        <v>0</v>
      </c>
      <c r="M18" s="21">
        <f t="shared" si="7"/>
        <v>-0.1</v>
      </c>
      <c r="N18" s="51"/>
      <c r="O18" s="51"/>
      <c r="P18" s="51"/>
      <c r="Q18" s="51"/>
    </row>
    <row r="19" spans="2:17">
      <c r="B19" s="9"/>
      <c r="C19" s="19"/>
      <c r="D19" s="19"/>
      <c r="E19" s="19"/>
      <c r="F19" s="19">
        <f t="shared" si="0"/>
        <v>0</v>
      </c>
      <c r="G19" s="19">
        <f t="shared" si="1"/>
        <v>0</v>
      </c>
      <c r="H19" s="20">
        <f t="shared" si="2"/>
        <v>0</v>
      </c>
      <c r="I19" s="20">
        <f t="shared" si="3"/>
        <v>0</v>
      </c>
      <c r="J19" s="20">
        <f t="shared" si="4"/>
        <v>0.1</v>
      </c>
      <c r="K19" s="21">
        <f t="shared" si="5"/>
        <v>0</v>
      </c>
      <c r="L19" s="21">
        <f t="shared" si="6"/>
        <v>0</v>
      </c>
      <c r="M19" s="21">
        <f t="shared" si="7"/>
        <v>-0.1</v>
      </c>
      <c r="N19" s="51"/>
      <c r="O19" s="51"/>
      <c r="P19" s="51"/>
      <c r="Q19" s="51"/>
    </row>
    <row r="20" spans="2:17">
      <c r="B20" s="9"/>
      <c r="C20" s="19"/>
      <c r="D20" s="19"/>
      <c r="E20" s="19"/>
      <c r="F20" s="19">
        <f t="shared" si="0"/>
        <v>0</v>
      </c>
      <c r="G20" s="19">
        <f t="shared" si="1"/>
        <v>0</v>
      </c>
      <c r="H20" s="20">
        <f t="shared" si="2"/>
        <v>0</v>
      </c>
      <c r="I20" s="20">
        <f t="shared" si="3"/>
        <v>0</v>
      </c>
      <c r="J20" s="20">
        <f t="shared" si="4"/>
        <v>0.1</v>
      </c>
      <c r="K20" s="21">
        <f t="shared" si="5"/>
        <v>0</v>
      </c>
      <c r="L20" s="21">
        <f t="shared" si="6"/>
        <v>0</v>
      </c>
      <c r="M20" s="21">
        <f t="shared" si="7"/>
        <v>-0.1</v>
      </c>
      <c r="N20" s="51"/>
      <c r="O20" s="51"/>
      <c r="P20" s="51"/>
      <c r="Q20" s="51"/>
    </row>
    <row r="21" spans="2:17">
      <c r="B21" s="9"/>
      <c r="C21" s="19"/>
      <c r="D21" s="19"/>
      <c r="E21" s="19"/>
      <c r="F21" s="19">
        <f t="shared" si="0"/>
        <v>0</v>
      </c>
      <c r="G21" s="19">
        <f t="shared" si="1"/>
        <v>0</v>
      </c>
      <c r="H21" s="20">
        <f t="shared" si="2"/>
        <v>0</v>
      </c>
      <c r="I21" s="20">
        <f t="shared" si="3"/>
        <v>0</v>
      </c>
      <c r="J21" s="20">
        <f t="shared" si="4"/>
        <v>0.1</v>
      </c>
      <c r="K21" s="21">
        <f t="shared" si="5"/>
        <v>0</v>
      </c>
      <c r="L21" s="21">
        <f t="shared" si="6"/>
        <v>0</v>
      </c>
      <c r="M21" s="21">
        <f t="shared" si="7"/>
        <v>-0.1</v>
      </c>
      <c r="N21" s="51"/>
      <c r="O21" s="51"/>
      <c r="P21" s="51"/>
      <c r="Q21" s="51"/>
    </row>
    <row r="22" spans="2:17">
      <c r="B22" s="9"/>
      <c r="C22" s="19"/>
      <c r="D22" s="19"/>
      <c r="E22" s="19"/>
      <c r="F22" s="19">
        <f t="shared" si="0"/>
        <v>0</v>
      </c>
      <c r="G22" s="19">
        <f t="shared" si="1"/>
        <v>0</v>
      </c>
      <c r="H22" s="20">
        <f t="shared" si="2"/>
        <v>0</v>
      </c>
      <c r="I22" s="20">
        <f t="shared" si="3"/>
        <v>0</v>
      </c>
      <c r="J22" s="20">
        <f t="shared" si="4"/>
        <v>0.1</v>
      </c>
      <c r="K22" s="21">
        <f t="shared" si="5"/>
        <v>0</v>
      </c>
      <c r="L22" s="21">
        <f t="shared" si="6"/>
        <v>0</v>
      </c>
      <c r="M22" s="21">
        <f t="shared" si="7"/>
        <v>-0.1</v>
      </c>
      <c r="N22" s="51"/>
      <c r="O22" s="51"/>
      <c r="P22" s="51"/>
      <c r="Q22" s="51"/>
    </row>
    <row r="23" spans="2:17">
      <c r="B23" s="9"/>
      <c r="C23" s="19"/>
      <c r="D23" s="19"/>
      <c r="E23" s="19"/>
      <c r="F23" s="19">
        <f t="shared" si="0"/>
        <v>0</v>
      </c>
      <c r="G23" s="19">
        <f t="shared" si="1"/>
        <v>0</v>
      </c>
      <c r="H23" s="20">
        <f t="shared" si="2"/>
        <v>0</v>
      </c>
      <c r="I23" s="20">
        <f t="shared" si="3"/>
        <v>0</v>
      </c>
      <c r="J23" s="20">
        <f t="shared" si="4"/>
        <v>0.1</v>
      </c>
      <c r="K23" s="21">
        <f t="shared" si="5"/>
        <v>0</v>
      </c>
      <c r="L23" s="21">
        <f t="shared" si="6"/>
        <v>0</v>
      </c>
      <c r="M23" s="21">
        <f t="shared" si="7"/>
        <v>-0.1</v>
      </c>
      <c r="N23" s="51"/>
      <c r="O23" s="51"/>
      <c r="P23" s="51"/>
      <c r="Q23" s="51"/>
    </row>
    <row r="24" spans="2:17">
      <c r="B24" s="9"/>
      <c r="C24" s="19"/>
      <c r="D24" s="19"/>
      <c r="E24" s="19"/>
      <c r="F24" s="19">
        <f t="shared" si="0"/>
        <v>0</v>
      </c>
      <c r="G24" s="19">
        <f t="shared" si="1"/>
        <v>0</v>
      </c>
      <c r="H24" s="20">
        <f t="shared" si="2"/>
        <v>0</v>
      </c>
      <c r="I24" s="20">
        <f t="shared" si="3"/>
        <v>0</v>
      </c>
      <c r="J24" s="20">
        <f t="shared" si="4"/>
        <v>0.1</v>
      </c>
      <c r="K24" s="21">
        <f t="shared" si="5"/>
        <v>0</v>
      </c>
      <c r="L24" s="21">
        <f t="shared" si="6"/>
        <v>0</v>
      </c>
      <c r="M24" s="21">
        <f t="shared" si="7"/>
        <v>-0.1</v>
      </c>
      <c r="N24" s="51"/>
      <c r="O24" s="51"/>
      <c r="P24" s="51"/>
      <c r="Q24" s="51"/>
    </row>
    <row r="25" spans="2:17">
      <c r="B25" s="9"/>
      <c r="C25" s="19"/>
      <c r="D25" s="19"/>
      <c r="E25" s="19"/>
      <c r="F25" s="19">
        <f t="shared" si="0"/>
        <v>0</v>
      </c>
      <c r="G25" s="19">
        <f t="shared" si="1"/>
        <v>0</v>
      </c>
      <c r="H25" s="20">
        <f t="shared" si="2"/>
        <v>0</v>
      </c>
      <c r="I25" s="20">
        <f t="shared" si="3"/>
        <v>0</v>
      </c>
      <c r="J25" s="20">
        <f t="shared" si="4"/>
        <v>0.1</v>
      </c>
      <c r="K25" s="21">
        <f t="shared" si="5"/>
        <v>0</v>
      </c>
      <c r="L25" s="21">
        <f t="shared" si="6"/>
        <v>0</v>
      </c>
      <c r="M25" s="21">
        <f t="shared" si="7"/>
        <v>-0.1</v>
      </c>
      <c r="N25" s="51"/>
      <c r="O25" s="51"/>
      <c r="P25" s="51"/>
      <c r="Q25" s="51"/>
    </row>
    <row r="26" spans="2:17">
      <c r="B26" s="9"/>
      <c r="C26" s="19"/>
      <c r="D26" s="19"/>
      <c r="E26" s="19"/>
      <c r="F26" s="19">
        <f t="shared" si="0"/>
        <v>0</v>
      </c>
      <c r="G26" s="19">
        <f t="shared" si="1"/>
        <v>0</v>
      </c>
      <c r="H26" s="20">
        <f t="shared" si="2"/>
        <v>0</v>
      </c>
      <c r="I26" s="20">
        <f t="shared" si="3"/>
        <v>0</v>
      </c>
      <c r="J26" s="20">
        <f t="shared" si="4"/>
        <v>0.1</v>
      </c>
      <c r="K26" s="21">
        <f t="shared" si="5"/>
        <v>0</v>
      </c>
      <c r="L26" s="21">
        <f t="shared" si="6"/>
        <v>0</v>
      </c>
      <c r="M26" s="21">
        <f t="shared" si="7"/>
        <v>-0.1</v>
      </c>
      <c r="N26" s="51"/>
      <c r="O26" s="51"/>
      <c r="P26" s="51"/>
      <c r="Q26" s="51"/>
    </row>
    <row r="27" spans="2:17">
      <c r="B27" s="9"/>
      <c r="C27" s="19"/>
      <c r="D27" s="19"/>
      <c r="E27" s="19"/>
      <c r="F27" s="19">
        <f t="shared" si="0"/>
        <v>0</v>
      </c>
      <c r="G27" s="19">
        <f t="shared" si="1"/>
        <v>0</v>
      </c>
      <c r="H27" s="20">
        <f t="shared" si="2"/>
        <v>0</v>
      </c>
      <c r="I27" s="20">
        <f t="shared" si="3"/>
        <v>0</v>
      </c>
      <c r="J27" s="20">
        <f t="shared" si="4"/>
        <v>0.1</v>
      </c>
      <c r="K27" s="21">
        <f t="shared" si="5"/>
        <v>0</v>
      </c>
      <c r="L27" s="21">
        <f t="shared" si="6"/>
        <v>0</v>
      </c>
      <c r="M27" s="21">
        <f t="shared" si="7"/>
        <v>-0.1</v>
      </c>
      <c r="N27" s="51"/>
      <c r="O27" s="51"/>
      <c r="P27" s="51"/>
      <c r="Q27" s="51"/>
    </row>
    <row r="28" spans="2:17">
      <c r="B28" s="9"/>
      <c r="C28" s="19"/>
      <c r="D28" s="19"/>
      <c r="E28" s="19"/>
      <c r="F28" s="19">
        <f t="shared" si="0"/>
        <v>0</v>
      </c>
      <c r="G28" s="19">
        <f t="shared" si="1"/>
        <v>0</v>
      </c>
      <c r="H28" s="20">
        <f t="shared" si="2"/>
        <v>0</v>
      </c>
      <c r="I28" s="20">
        <f t="shared" si="3"/>
        <v>0</v>
      </c>
      <c r="J28" s="20">
        <f t="shared" si="4"/>
        <v>0.1</v>
      </c>
      <c r="K28" s="21">
        <f t="shared" si="5"/>
        <v>0</v>
      </c>
      <c r="L28" s="21">
        <f t="shared" si="6"/>
        <v>0</v>
      </c>
      <c r="M28" s="21">
        <f t="shared" si="7"/>
        <v>-0.1</v>
      </c>
      <c r="N28" s="51"/>
      <c r="O28" s="51"/>
      <c r="P28" s="51"/>
      <c r="Q28" s="51"/>
    </row>
    <row r="29" spans="2:17">
      <c r="B29" s="9"/>
      <c r="C29" s="19"/>
      <c r="D29" s="19"/>
      <c r="E29" s="19"/>
      <c r="F29" s="19">
        <f t="shared" si="0"/>
        <v>0</v>
      </c>
      <c r="G29" s="19">
        <f t="shared" si="1"/>
        <v>0</v>
      </c>
      <c r="H29" s="20">
        <f t="shared" si="2"/>
        <v>0</v>
      </c>
      <c r="I29" s="20">
        <f t="shared" si="3"/>
        <v>0</v>
      </c>
      <c r="J29" s="20">
        <f t="shared" si="4"/>
        <v>0.1</v>
      </c>
      <c r="K29" s="21">
        <f t="shared" si="5"/>
        <v>0</v>
      </c>
      <c r="L29" s="21">
        <f t="shared" si="6"/>
        <v>0</v>
      </c>
      <c r="M29" s="21">
        <f t="shared" si="7"/>
        <v>-0.1</v>
      </c>
      <c r="N29" s="51"/>
      <c r="O29" s="51"/>
      <c r="P29" s="51"/>
      <c r="Q29" s="51"/>
    </row>
    <row r="30" spans="2:17">
      <c r="B30" s="9"/>
      <c r="C30" s="19"/>
      <c r="D30" s="19"/>
      <c r="E30" s="19"/>
      <c r="F30" s="19">
        <f t="shared" si="0"/>
        <v>0</v>
      </c>
      <c r="G30" s="19">
        <f t="shared" si="1"/>
        <v>0</v>
      </c>
      <c r="H30" s="20">
        <f t="shared" si="2"/>
        <v>0</v>
      </c>
      <c r="I30" s="20">
        <f t="shared" si="3"/>
        <v>0</v>
      </c>
      <c r="J30" s="20">
        <f t="shared" si="4"/>
        <v>0.1</v>
      </c>
      <c r="K30" s="21">
        <f t="shared" si="5"/>
        <v>0</v>
      </c>
      <c r="L30" s="21">
        <f t="shared" si="6"/>
        <v>0</v>
      </c>
      <c r="M30" s="21">
        <f t="shared" si="7"/>
        <v>-0.1</v>
      </c>
      <c r="N30" s="51"/>
      <c r="O30" s="51"/>
      <c r="P30" s="51"/>
      <c r="Q30" s="51"/>
    </row>
    <row r="31" spans="2:17">
      <c r="B31" s="9"/>
      <c r="C31" s="19"/>
      <c r="D31" s="19"/>
      <c r="E31" s="19"/>
      <c r="F31" s="19">
        <f t="shared" si="0"/>
        <v>0</v>
      </c>
      <c r="G31" s="19">
        <f t="shared" si="1"/>
        <v>0</v>
      </c>
      <c r="H31" s="20">
        <f t="shared" si="2"/>
        <v>0</v>
      </c>
      <c r="I31" s="20">
        <f t="shared" si="3"/>
        <v>0</v>
      </c>
      <c r="J31" s="20">
        <f t="shared" si="4"/>
        <v>0.1</v>
      </c>
      <c r="K31" s="21">
        <f t="shared" si="5"/>
        <v>0</v>
      </c>
      <c r="L31" s="21">
        <f t="shared" si="6"/>
        <v>0</v>
      </c>
      <c r="M31" s="21">
        <f t="shared" si="7"/>
        <v>-0.1</v>
      </c>
      <c r="N31" s="51"/>
      <c r="O31" s="51"/>
      <c r="P31" s="51"/>
      <c r="Q31" s="51"/>
    </row>
    <row r="32" spans="2:17">
      <c r="B32" s="9"/>
      <c r="C32" s="19"/>
      <c r="D32" s="19"/>
      <c r="E32" s="19"/>
      <c r="F32" s="19">
        <f t="shared" si="0"/>
        <v>0</v>
      </c>
      <c r="G32" s="19">
        <f t="shared" si="1"/>
        <v>0</v>
      </c>
      <c r="H32" s="20">
        <f t="shared" si="2"/>
        <v>0</v>
      </c>
      <c r="I32" s="20">
        <f t="shared" si="3"/>
        <v>0</v>
      </c>
      <c r="J32" s="20">
        <f t="shared" si="4"/>
        <v>0.1</v>
      </c>
      <c r="K32" s="21">
        <f t="shared" si="5"/>
        <v>0</v>
      </c>
      <c r="L32" s="21">
        <f t="shared" si="6"/>
        <v>0</v>
      </c>
      <c r="M32" s="21">
        <f t="shared" si="7"/>
        <v>-0.1</v>
      </c>
      <c r="N32" s="51"/>
      <c r="O32" s="51"/>
      <c r="P32" s="51"/>
      <c r="Q32" s="51"/>
    </row>
    <row r="33" spans="2:17">
      <c r="B33" s="9"/>
      <c r="C33" s="19"/>
      <c r="D33" s="19"/>
      <c r="E33" s="19"/>
      <c r="F33" s="19">
        <f t="shared" si="0"/>
        <v>0</v>
      </c>
      <c r="G33" s="19">
        <f t="shared" si="1"/>
        <v>0</v>
      </c>
      <c r="H33" s="20">
        <f t="shared" si="2"/>
        <v>0</v>
      </c>
      <c r="I33" s="20">
        <f t="shared" si="3"/>
        <v>0</v>
      </c>
      <c r="J33" s="20">
        <f t="shared" si="4"/>
        <v>0.1</v>
      </c>
      <c r="K33" s="21">
        <f t="shared" si="5"/>
        <v>0</v>
      </c>
      <c r="L33" s="21">
        <f t="shared" si="6"/>
        <v>0</v>
      </c>
      <c r="M33" s="21">
        <f t="shared" si="7"/>
        <v>-0.1</v>
      </c>
      <c r="N33" s="51"/>
      <c r="O33" s="51"/>
      <c r="P33" s="51"/>
      <c r="Q33" s="51"/>
    </row>
    <row r="34" spans="2:17">
      <c r="B34" s="9"/>
      <c r="C34" s="19"/>
      <c r="D34" s="19"/>
      <c r="E34" s="19"/>
      <c r="F34" s="19">
        <f t="shared" si="0"/>
        <v>0</v>
      </c>
      <c r="G34" s="19">
        <f t="shared" si="1"/>
        <v>0</v>
      </c>
      <c r="H34" s="20">
        <f t="shared" si="2"/>
        <v>0</v>
      </c>
      <c r="I34" s="20">
        <f t="shared" si="3"/>
        <v>0</v>
      </c>
      <c r="J34" s="20">
        <f t="shared" si="4"/>
        <v>0.1</v>
      </c>
      <c r="K34" s="21">
        <f t="shared" si="5"/>
        <v>0</v>
      </c>
      <c r="L34" s="21">
        <f t="shared" si="6"/>
        <v>0</v>
      </c>
      <c r="M34" s="21">
        <f t="shared" si="7"/>
        <v>-0.1</v>
      </c>
      <c r="N34" s="51"/>
      <c r="O34" s="51"/>
      <c r="P34" s="51"/>
      <c r="Q34" s="51"/>
    </row>
    <row r="35" spans="2:17">
      <c r="B35" s="9"/>
      <c r="C35" s="19"/>
      <c r="D35" s="19"/>
      <c r="E35" s="19"/>
      <c r="F35" s="19">
        <f t="shared" si="0"/>
        <v>0</v>
      </c>
      <c r="G35" s="19">
        <f t="shared" si="1"/>
        <v>0</v>
      </c>
      <c r="H35" s="20">
        <f t="shared" si="2"/>
        <v>0</v>
      </c>
      <c r="I35" s="20">
        <f t="shared" si="3"/>
        <v>0</v>
      </c>
      <c r="J35" s="20">
        <f t="shared" si="4"/>
        <v>0.1</v>
      </c>
      <c r="K35" s="21">
        <f t="shared" si="5"/>
        <v>0</v>
      </c>
      <c r="L35" s="21">
        <f t="shared" si="6"/>
        <v>0</v>
      </c>
      <c r="M35" s="21">
        <f t="shared" si="7"/>
        <v>-0.1</v>
      </c>
      <c r="N35" s="51"/>
      <c r="O35" s="51"/>
      <c r="P35" s="51"/>
      <c r="Q35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5"/>
  <sheetViews>
    <sheetView topLeftCell="C1" zoomScale="85" workbookViewId="0">
      <selection activeCell="U5" sqref="U5"/>
    </sheetView>
  </sheetViews>
  <sheetFormatPr defaultRowHeight="12.75"/>
  <cols>
    <col min="2" max="2" width="11.42578125" style="1" customWidth="1"/>
    <col min="3" max="3" width="10.140625" style="2" customWidth="1"/>
    <col min="4" max="4" width="9.7109375" style="2" customWidth="1"/>
    <col min="5" max="5" width="12.5703125" style="2" bestFit="1" customWidth="1"/>
    <col min="6" max="6" width="9.7109375" style="2" customWidth="1"/>
    <col min="7" max="7" width="11.5703125" style="2" bestFit="1" customWidth="1"/>
    <col min="8" max="10" width="9.5703125" style="3" customWidth="1"/>
    <col min="11" max="12" width="10.140625" style="3" customWidth="1"/>
    <col min="13" max="13" width="11.140625" style="3" bestFit="1" customWidth="1"/>
    <col min="18" max="18" width="11.85546875" bestFit="1" customWidth="1"/>
  </cols>
  <sheetData>
    <row r="2" spans="2:22" ht="23.25" customHeight="1">
      <c r="B2" s="17" t="s">
        <v>5</v>
      </c>
      <c r="C2" s="18"/>
      <c r="D2" s="18"/>
      <c r="E2" s="14"/>
      <c r="F2" s="14"/>
      <c r="G2" s="14"/>
    </row>
    <row r="3" spans="2:22" ht="13.5" thickBot="1"/>
    <row r="4" spans="2:22" ht="18.75" thickBot="1">
      <c r="B4" s="4"/>
      <c r="C4" s="11" t="s">
        <v>0</v>
      </c>
      <c r="D4" s="11" t="s">
        <v>1</v>
      </c>
      <c r="E4" s="11" t="s">
        <v>8</v>
      </c>
      <c r="F4" s="11" t="s">
        <v>6</v>
      </c>
      <c r="G4" s="16" t="s">
        <v>7</v>
      </c>
      <c r="H4" s="5" t="s">
        <v>2</v>
      </c>
      <c r="I4" s="6" t="s">
        <v>9</v>
      </c>
      <c r="J4" s="6" t="s">
        <v>4</v>
      </c>
      <c r="K4" s="7" t="s">
        <v>3</v>
      </c>
      <c r="L4" s="15" t="s">
        <v>9</v>
      </c>
      <c r="M4" s="8" t="s">
        <v>4</v>
      </c>
      <c r="N4" s="50" t="s">
        <v>10</v>
      </c>
      <c r="O4" s="50" t="s">
        <v>11</v>
      </c>
      <c r="P4" s="50" t="s">
        <v>17</v>
      </c>
      <c r="Q4" s="50" t="s">
        <v>12</v>
      </c>
      <c r="R4" s="63" t="s">
        <v>21</v>
      </c>
      <c r="S4" s="63" t="s">
        <v>23</v>
      </c>
      <c r="T4" s="63" t="s">
        <v>24</v>
      </c>
      <c r="U4" s="63" t="s">
        <v>25</v>
      </c>
      <c r="V4" s="63" t="s">
        <v>26</v>
      </c>
    </row>
    <row r="5" spans="2:22">
      <c r="B5" s="9">
        <v>40007</v>
      </c>
      <c r="C5" s="19">
        <v>152.12</v>
      </c>
      <c r="D5" s="19">
        <v>148.36000000000001</v>
      </c>
      <c r="E5" s="19">
        <v>150.05000000000001</v>
      </c>
      <c r="F5" s="19">
        <f>C5-D5</f>
        <v>3.7599999999999909</v>
      </c>
      <c r="G5" s="19">
        <f>F5*0.25</f>
        <v>0.93999999999999773</v>
      </c>
      <c r="H5" s="20">
        <f>E5+G5</f>
        <v>150.99</v>
      </c>
      <c r="I5" s="20">
        <f>H5+G5</f>
        <v>151.93</v>
      </c>
      <c r="J5" s="20">
        <f>K5+0.1</f>
        <v>149.21</v>
      </c>
      <c r="K5" s="21">
        <f>E5-G5</f>
        <v>149.11000000000001</v>
      </c>
      <c r="L5" s="21">
        <f>K5-G5</f>
        <v>148.17000000000002</v>
      </c>
      <c r="M5" s="21">
        <f>H5-0.1</f>
        <v>150.89000000000001</v>
      </c>
      <c r="N5" s="51" t="s">
        <v>14</v>
      </c>
      <c r="O5" s="51">
        <v>102.08</v>
      </c>
      <c r="P5" s="51"/>
      <c r="Q5" s="52"/>
      <c r="R5">
        <f>SUM(O5:O14)</f>
        <v>235.31</v>
      </c>
      <c r="S5" s="4">
        <f>H5-J5</f>
        <v>1.7800000000000011</v>
      </c>
      <c r="T5" s="4">
        <f>M5-K5</f>
        <v>1.7800000000000011</v>
      </c>
      <c r="U5" s="4">
        <f>J5/I5</f>
        <v>0.9820970183637201</v>
      </c>
      <c r="V5" s="4">
        <f>M5/L5</f>
        <v>1.0183572922993858</v>
      </c>
    </row>
    <row r="6" spans="2:22">
      <c r="B6" s="9">
        <v>40008</v>
      </c>
      <c r="C6" s="19">
        <v>151.65</v>
      </c>
      <c r="D6" s="19">
        <v>147.13</v>
      </c>
      <c r="E6" s="19">
        <v>151.4</v>
      </c>
      <c r="F6" s="19">
        <f t="shared" ref="F6:F14" si="0">C6-D6</f>
        <v>4.5200000000000102</v>
      </c>
      <c r="G6" s="19">
        <f t="shared" ref="G6:G35" si="1">F6*0.25</f>
        <v>1.1300000000000026</v>
      </c>
      <c r="H6" s="20">
        <f t="shared" ref="H6:H14" si="2">E6+G6</f>
        <v>152.53</v>
      </c>
      <c r="I6" s="20">
        <f t="shared" ref="I6:I14" si="3">H6+G6</f>
        <v>153.66</v>
      </c>
      <c r="J6" s="20">
        <f t="shared" ref="J6:J14" si="4">K6+0.1</f>
        <v>150.37</v>
      </c>
      <c r="K6" s="21">
        <f t="shared" ref="K6:K14" si="5">E6-G6</f>
        <v>150.27000000000001</v>
      </c>
      <c r="L6" s="21">
        <f t="shared" ref="L6:L14" si="6">K6-G6</f>
        <v>149.14000000000001</v>
      </c>
      <c r="M6" s="21">
        <f t="shared" ref="M6:M14" si="7">H6-0.1</f>
        <v>152.43</v>
      </c>
      <c r="N6" s="51" t="s">
        <v>13</v>
      </c>
      <c r="O6" s="51">
        <v>17.100000000000001</v>
      </c>
      <c r="P6" s="51" t="s">
        <v>18</v>
      </c>
      <c r="Q6" s="51"/>
      <c r="S6" s="4">
        <f t="shared" ref="S6:S14" si="8">H6-J6</f>
        <v>2.1599999999999966</v>
      </c>
      <c r="T6" s="4">
        <f t="shared" ref="T6:T14" si="9">M6-K6</f>
        <v>2.1599999999999966</v>
      </c>
      <c r="U6" s="4">
        <f t="shared" ref="U6:U14" si="10">J6/I6</f>
        <v>0.97858909280229078</v>
      </c>
      <c r="V6" s="4">
        <f t="shared" ref="V6:V14" si="11">M6/L6</f>
        <v>1.0220598095748961</v>
      </c>
    </row>
    <row r="7" spans="2:22">
      <c r="B7" s="9">
        <v>40009</v>
      </c>
      <c r="C7" s="19">
        <v>153</v>
      </c>
      <c r="D7" s="19">
        <v>150.69999999999999</v>
      </c>
      <c r="E7" s="19">
        <v>152.97999999999999</v>
      </c>
      <c r="F7" s="19">
        <f t="shared" si="0"/>
        <v>2.3000000000000114</v>
      </c>
      <c r="G7" s="19">
        <f t="shared" si="1"/>
        <v>0.57500000000000284</v>
      </c>
      <c r="H7" s="20">
        <f t="shared" si="2"/>
        <v>153.55500000000001</v>
      </c>
      <c r="I7" s="20">
        <f t="shared" si="3"/>
        <v>154.13</v>
      </c>
      <c r="J7" s="20">
        <f t="shared" si="4"/>
        <v>152.50499999999997</v>
      </c>
      <c r="K7" s="21">
        <f t="shared" si="5"/>
        <v>152.40499999999997</v>
      </c>
      <c r="L7" s="21">
        <f t="shared" si="6"/>
        <v>151.82999999999998</v>
      </c>
      <c r="M7" s="21">
        <f t="shared" si="7"/>
        <v>153.45500000000001</v>
      </c>
      <c r="N7" s="51" t="s">
        <v>13</v>
      </c>
      <c r="O7" s="51">
        <v>60.8</v>
      </c>
      <c r="P7" s="51"/>
      <c r="Q7" s="51"/>
      <c r="S7" s="4">
        <f t="shared" si="8"/>
        <v>1.0500000000000398</v>
      </c>
      <c r="T7" s="4">
        <f t="shared" si="9"/>
        <v>1.0500000000000398</v>
      </c>
      <c r="U7" s="4">
        <f t="shared" si="10"/>
        <v>0.98945695192370053</v>
      </c>
      <c r="V7" s="4">
        <f t="shared" si="11"/>
        <v>1.0107027596654155</v>
      </c>
    </row>
    <row r="8" spans="2:22">
      <c r="B8" s="9">
        <v>40010</v>
      </c>
      <c r="C8" s="19">
        <v>155.16</v>
      </c>
      <c r="D8" s="19">
        <v>152.43</v>
      </c>
      <c r="E8" s="19">
        <v>154.88</v>
      </c>
      <c r="F8" s="19">
        <f t="shared" si="0"/>
        <v>2.7299999999999898</v>
      </c>
      <c r="G8" s="19">
        <f t="shared" si="1"/>
        <v>0.68249999999999744</v>
      </c>
      <c r="H8" s="20">
        <f t="shared" si="2"/>
        <v>155.5625</v>
      </c>
      <c r="I8" s="20">
        <f t="shared" si="3"/>
        <v>156.245</v>
      </c>
      <c r="J8" s="20">
        <f t="shared" si="4"/>
        <v>154.29749999999999</v>
      </c>
      <c r="K8" s="21">
        <f t="shared" si="5"/>
        <v>154.19749999999999</v>
      </c>
      <c r="L8" s="21">
        <f t="shared" si="6"/>
        <v>153.51499999999999</v>
      </c>
      <c r="M8" s="21">
        <f t="shared" si="7"/>
        <v>155.46250000000001</v>
      </c>
      <c r="N8" s="51"/>
      <c r="O8" s="51"/>
      <c r="P8" s="51"/>
      <c r="Q8" s="51"/>
      <c r="S8" s="4">
        <f t="shared" si="8"/>
        <v>1.2650000000000148</v>
      </c>
      <c r="T8" s="4">
        <f t="shared" si="9"/>
        <v>1.2650000000000148</v>
      </c>
      <c r="U8" s="4">
        <f t="shared" si="10"/>
        <v>0.98753560113923633</v>
      </c>
      <c r="V8" s="4">
        <f t="shared" si="11"/>
        <v>1.0126860567371267</v>
      </c>
    </row>
    <row r="9" spans="2:22" s="56" customFormat="1">
      <c r="B9" s="9">
        <v>40011</v>
      </c>
      <c r="C9" s="53"/>
      <c r="D9" s="53"/>
      <c r="E9" s="53"/>
      <c r="F9" s="53"/>
      <c r="G9" s="53"/>
      <c r="H9" s="54"/>
      <c r="I9" s="54"/>
      <c r="J9" s="54"/>
      <c r="K9" s="54"/>
      <c r="L9" s="54"/>
      <c r="M9" s="54"/>
      <c r="N9" s="55"/>
      <c r="O9" s="55"/>
      <c r="P9" s="55"/>
      <c r="Q9" s="55"/>
      <c r="S9" s="4">
        <f t="shared" si="8"/>
        <v>0</v>
      </c>
      <c r="T9" s="4">
        <f t="shared" si="9"/>
        <v>0</v>
      </c>
      <c r="U9" s="4" t="e">
        <f t="shared" si="10"/>
        <v>#DIV/0!</v>
      </c>
      <c r="V9" s="4" t="e">
        <f t="shared" si="11"/>
        <v>#DIV/0!</v>
      </c>
    </row>
    <row r="10" spans="2:22" ht="13.5" thickBot="1">
      <c r="B10" s="26">
        <v>40014</v>
      </c>
      <c r="C10" s="19">
        <v>154.62</v>
      </c>
      <c r="D10" s="19">
        <v>152.38</v>
      </c>
      <c r="E10" s="19">
        <v>153.93</v>
      </c>
      <c r="F10" s="19">
        <f t="shared" si="0"/>
        <v>2.2400000000000091</v>
      </c>
      <c r="G10" s="19">
        <f t="shared" si="1"/>
        <v>0.56000000000000227</v>
      </c>
      <c r="H10" s="20">
        <f t="shared" si="2"/>
        <v>154.49</v>
      </c>
      <c r="I10" s="20">
        <f t="shared" si="3"/>
        <v>155.05000000000001</v>
      </c>
      <c r="J10" s="20">
        <f t="shared" si="4"/>
        <v>153.47</v>
      </c>
      <c r="K10" s="21">
        <f t="shared" si="5"/>
        <v>153.37</v>
      </c>
      <c r="L10" s="21">
        <f t="shared" si="6"/>
        <v>152.81</v>
      </c>
      <c r="M10" s="21">
        <f t="shared" si="7"/>
        <v>154.39000000000001</v>
      </c>
      <c r="N10" s="51"/>
      <c r="O10" s="51"/>
      <c r="P10" s="51"/>
      <c r="Q10" s="51"/>
      <c r="S10" s="4">
        <f t="shared" si="8"/>
        <v>1.0200000000000102</v>
      </c>
      <c r="T10" s="4">
        <f t="shared" si="9"/>
        <v>1.0200000000000102</v>
      </c>
      <c r="U10" s="4">
        <f t="shared" si="10"/>
        <v>0.98980973879393741</v>
      </c>
      <c r="V10" s="4">
        <f t="shared" si="11"/>
        <v>1.0103396374582816</v>
      </c>
    </row>
    <row r="11" spans="2:22" ht="13.5" thickBot="1">
      <c r="B11" s="26">
        <v>40015</v>
      </c>
      <c r="C11" s="19">
        <v>156.44</v>
      </c>
      <c r="D11" s="19">
        <v>154.38</v>
      </c>
      <c r="E11" s="19">
        <v>155.59</v>
      </c>
      <c r="F11" s="19">
        <f t="shared" si="0"/>
        <v>2.0600000000000023</v>
      </c>
      <c r="G11" s="19">
        <f t="shared" si="1"/>
        <v>0.51500000000000057</v>
      </c>
      <c r="H11" s="20">
        <f t="shared" si="2"/>
        <v>156.10500000000002</v>
      </c>
      <c r="I11" s="20">
        <f t="shared" si="3"/>
        <v>156.62</v>
      </c>
      <c r="J11" s="20">
        <f t="shared" si="4"/>
        <v>155.17499999999998</v>
      </c>
      <c r="K11" s="21">
        <f t="shared" si="5"/>
        <v>155.07499999999999</v>
      </c>
      <c r="L11" s="21">
        <f t="shared" si="6"/>
        <v>154.56</v>
      </c>
      <c r="M11" s="21">
        <f t="shared" si="7"/>
        <v>156.00500000000002</v>
      </c>
      <c r="N11" s="51" t="s">
        <v>14</v>
      </c>
      <c r="O11" s="51">
        <v>55.33</v>
      </c>
      <c r="P11" s="51"/>
      <c r="Q11" s="51"/>
      <c r="S11" s="4">
        <f t="shared" si="8"/>
        <v>0.93000000000003524</v>
      </c>
      <c r="T11" s="4">
        <f t="shared" si="9"/>
        <v>0.93000000000003524</v>
      </c>
      <c r="U11" s="4">
        <f t="shared" si="10"/>
        <v>0.99077384752905107</v>
      </c>
      <c r="V11" s="4">
        <f t="shared" si="11"/>
        <v>1.009349120082816</v>
      </c>
    </row>
    <row r="12" spans="2:22" ht="13.5" thickBot="1">
      <c r="B12" s="26">
        <v>40016</v>
      </c>
      <c r="C12" s="19">
        <v>155.57</v>
      </c>
      <c r="D12" s="19">
        <v>153.1</v>
      </c>
      <c r="E12" s="19">
        <v>153.77000000000001</v>
      </c>
      <c r="F12" s="19">
        <f t="shared" si="0"/>
        <v>2.4699999999999989</v>
      </c>
      <c r="G12" s="19">
        <f t="shared" si="1"/>
        <v>0.61749999999999972</v>
      </c>
      <c r="H12" s="20">
        <f t="shared" si="2"/>
        <v>154.38750000000002</v>
      </c>
      <c r="I12" s="20">
        <f t="shared" si="3"/>
        <v>155.00500000000002</v>
      </c>
      <c r="J12" s="20">
        <f t="shared" si="4"/>
        <v>153.2525</v>
      </c>
      <c r="K12" s="21">
        <f t="shared" si="5"/>
        <v>153.1525</v>
      </c>
      <c r="L12" s="21">
        <f t="shared" si="6"/>
        <v>152.535</v>
      </c>
      <c r="M12" s="21">
        <f t="shared" si="7"/>
        <v>154.28750000000002</v>
      </c>
      <c r="N12" s="51"/>
      <c r="O12" s="51"/>
      <c r="P12" s="51"/>
      <c r="Q12" s="51"/>
      <c r="S12" s="4">
        <f t="shared" si="8"/>
        <v>1.1350000000000193</v>
      </c>
      <c r="T12" s="4">
        <f t="shared" si="9"/>
        <v>1.1350000000000193</v>
      </c>
      <c r="U12" s="4">
        <f t="shared" si="10"/>
        <v>0.98869391309957722</v>
      </c>
      <c r="V12" s="4">
        <f t="shared" si="11"/>
        <v>1.0114891664208217</v>
      </c>
    </row>
    <row r="13" spans="2:22" s="56" customFormat="1" ht="13.5" thickBot="1">
      <c r="B13" s="26">
        <v>40017</v>
      </c>
      <c r="C13" s="53"/>
      <c r="D13" s="53"/>
      <c r="E13" s="53"/>
      <c r="F13" s="53">
        <f t="shared" si="0"/>
        <v>0</v>
      </c>
      <c r="G13" s="53">
        <f t="shared" si="1"/>
        <v>0</v>
      </c>
      <c r="H13" s="54">
        <f t="shared" si="2"/>
        <v>0</v>
      </c>
      <c r="I13" s="54">
        <f t="shared" si="3"/>
        <v>0</v>
      </c>
      <c r="J13" s="54">
        <f t="shared" si="4"/>
        <v>0.1</v>
      </c>
      <c r="K13" s="54">
        <f t="shared" si="5"/>
        <v>0</v>
      </c>
      <c r="L13" s="54">
        <f t="shared" si="6"/>
        <v>0</v>
      </c>
      <c r="M13" s="54">
        <f t="shared" si="7"/>
        <v>-0.1</v>
      </c>
      <c r="N13" s="55"/>
      <c r="O13" s="55"/>
      <c r="P13" s="55"/>
      <c r="Q13" s="55"/>
      <c r="S13" s="4">
        <f t="shared" si="8"/>
        <v>-0.1</v>
      </c>
      <c r="T13" s="4">
        <f t="shared" si="9"/>
        <v>-0.1</v>
      </c>
      <c r="U13" s="4" t="e">
        <f t="shared" si="10"/>
        <v>#DIV/0!</v>
      </c>
      <c r="V13" s="4" t="e">
        <f t="shared" si="11"/>
        <v>#DIV/0!</v>
      </c>
    </row>
    <row r="14" spans="2:22" ht="13.5" thickBot="1">
      <c r="B14" s="26">
        <v>40018</v>
      </c>
      <c r="C14" s="19">
        <v>157.62</v>
      </c>
      <c r="D14" s="19">
        <v>153.88999999999999</v>
      </c>
      <c r="E14" s="19">
        <v>156.80000000000001</v>
      </c>
      <c r="F14" s="19">
        <f t="shared" si="0"/>
        <v>3.7300000000000182</v>
      </c>
      <c r="G14" s="19">
        <f t="shared" si="1"/>
        <v>0.93250000000000455</v>
      </c>
      <c r="H14" s="20">
        <f t="shared" si="2"/>
        <v>157.73250000000002</v>
      </c>
      <c r="I14" s="20">
        <f t="shared" si="3"/>
        <v>158.66500000000002</v>
      </c>
      <c r="J14" s="20">
        <f t="shared" si="4"/>
        <v>155.9675</v>
      </c>
      <c r="K14" s="21">
        <f t="shared" si="5"/>
        <v>155.86750000000001</v>
      </c>
      <c r="L14" s="21">
        <f t="shared" si="6"/>
        <v>154.935</v>
      </c>
      <c r="M14" s="21">
        <f t="shared" si="7"/>
        <v>157.63250000000002</v>
      </c>
      <c r="N14" s="51" t="s">
        <v>14</v>
      </c>
      <c r="O14" s="51">
        <v>0</v>
      </c>
      <c r="P14" s="51" t="s">
        <v>20</v>
      </c>
      <c r="Q14" s="51"/>
      <c r="S14" s="4">
        <f t="shared" si="8"/>
        <v>1.7650000000000148</v>
      </c>
      <c r="T14" s="4">
        <f t="shared" si="9"/>
        <v>1.7650000000000148</v>
      </c>
      <c r="U14" s="4">
        <f t="shared" si="10"/>
        <v>0.98299877099549349</v>
      </c>
      <c r="V14" s="4">
        <f t="shared" si="11"/>
        <v>1.0174105269951916</v>
      </c>
    </row>
    <row r="15" spans="2:22">
      <c r="B15" s="9"/>
      <c r="C15" s="19"/>
      <c r="D15" s="19"/>
      <c r="E15" s="19"/>
      <c r="F15" s="19">
        <f t="shared" ref="F15:F35" si="12">C15-D15</f>
        <v>0</v>
      </c>
      <c r="G15" s="19">
        <f t="shared" si="1"/>
        <v>0</v>
      </c>
      <c r="H15" s="20">
        <f t="shared" ref="H15:H35" si="13">E15+G15</f>
        <v>0</v>
      </c>
      <c r="I15" s="20">
        <f t="shared" ref="I15:I35" si="14">H15+G15</f>
        <v>0</v>
      </c>
      <c r="J15" s="20">
        <f t="shared" ref="J15:J35" si="15">K15+0.1</f>
        <v>0.1</v>
      </c>
      <c r="K15" s="21">
        <f t="shared" ref="K15:K35" si="16">E15-G15</f>
        <v>0</v>
      </c>
      <c r="L15" s="21">
        <f t="shared" ref="L15:L35" si="17">K15-G15</f>
        <v>0</v>
      </c>
      <c r="M15" s="21">
        <f t="shared" ref="M15:M35" si="18">H15-0.1</f>
        <v>-0.1</v>
      </c>
      <c r="N15" s="51"/>
      <c r="O15" s="51"/>
      <c r="P15" s="51"/>
      <c r="Q15" s="51"/>
    </row>
    <row r="16" spans="2:22">
      <c r="B16" s="9"/>
      <c r="C16" s="19"/>
      <c r="D16" s="19"/>
      <c r="E16" s="19"/>
      <c r="F16" s="19">
        <f t="shared" si="12"/>
        <v>0</v>
      </c>
      <c r="G16" s="19">
        <f t="shared" si="1"/>
        <v>0</v>
      </c>
      <c r="H16" s="20">
        <f t="shared" si="13"/>
        <v>0</v>
      </c>
      <c r="I16" s="20">
        <f t="shared" si="14"/>
        <v>0</v>
      </c>
      <c r="J16" s="20">
        <f t="shared" si="15"/>
        <v>0.1</v>
      </c>
      <c r="K16" s="21">
        <f t="shared" si="16"/>
        <v>0</v>
      </c>
      <c r="L16" s="21">
        <f t="shared" si="17"/>
        <v>0</v>
      </c>
      <c r="M16" s="21">
        <f t="shared" si="18"/>
        <v>-0.1</v>
      </c>
      <c r="N16" s="51"/>
      <c r="O16" s="51"/>
      <c r="P16" s="51"/>
      <c r="Q16" s="51"/>
    </row>
    <row r="17" spans="2:17">
      <c r="B17" s="9"/>
      <c r="C17" s="19"/>
      <c r="D17" s="19"/>
      <c r="E17" s="19"/>
      <c r="F17" s="19">
        <f t="shared" si="12"/>
        <v>0</v>
      </c>
      <c r="G17" s="19">
        <f t="shared" si="1"/>
        <v>0</v>
      </c>
      <c r="H17" s="20">
        <f t="shared" si="13"/>
        <v>0</v>
      </c>
      <c r="I17" s="20">
        <f t="shared" si="14"/>
        <v>0</v>
      </c>
      <c r="J17" s="20">
        <f t="shared" si="15"/>
        <v>0.1</v>
      </c>
      <c r="K17" s="21">
        <f t="shared" si="16"/>
        <v>0</v>
      </c>
      <c r="L17" s="21">
        <f t="shared" si="17"/>
        <v>0</v>
      </c>
      <c r="M17" s="21">
        <f t="shared" si="18"/>
        <v>-0.1</v>
      </c>
      <c r="N17" s="51"/>
      <c r="O17" s="51"/>
      <c r="P17" s="51"/>
      <c r="Q17" s="51"/>
    </row>
    <row r="18" spans="2:17">
      <c r="B18" s="9"/>
      <c r="C18" s="19"/>
      <c r="D18" s="19"/>
      <c r="E18" s="19"/>
      <c r="F18" s="19">
        <f t="shared" si="12"/>
        <v>0</v>
      </c>
      <c r="G18" s="19">
        <f t="shared" si="1"/>
        <v>0</v>
      </c>
      <c r="H18" s="20">
        <f t="shared" si="13"/>
        <v>0</v>
      </c>
      <c r="I18" s="20">
        <f t="shared" si="14"/>
        <v>0</v>
      </c>
      <c r="J18" s="20">
        <f t="shared" si="15"/>
        <v>0.1</v>
      </c>
      <c r="K18" s="21">
        <f t="shared" si="16"/>
        <v>0</v>
      </c>
      <c r="L18" s="21">
        <f t="shared" si="17"/>
        <v>0</v>
      </c>
      <c r="M18" s="21">
        <f t="shared" si="18"/>
        <v>-0.1</v>
      </c>
      <c r="N18" s="51"/>
      <c r="O18" s="51"/>
      <c r="P18" s="51"/>
      <c r="Q18" s="51"/>
    </row>
    <row r="19" spans="2:17">
      <c r="B19" s="9"/>
      <c r="C19" s="19"/>
      <c r="D19" s="19"/>
      <c r="E19" s="19"/>
      <c r="F19" s="19">
        <f t="shared" si="12"/>
        <v>0</v>
      </c>
      <c r="G19" s="19">
        <f t="shared" si="1"/>
        <v>0</v>
      </c>
      <c r="H19" s="20">
        <f t="shared" si="13"/>
        <v>0</v>
      </c>
      <c r="I19" s="20">
        <f t="shared" si="14"/>
        <v>0</v>
      </c>
      <c r="J19" s="20">
        <f t="shared" si="15"/>
        <v>0.1</v>
      </c>
      <c r="K19" s="21">
        <f t="shared" si="16"/>
        <v>0</v>
      </c>
      <c r="L19" s="21">
        <f t="shared" si="17"/>
        <v>0</v>
      </c>
      <c r="M19" s="21">
        <f t="shared" si="18"/>
        <v>-0.1</v>
      </c>
      <c r="N19" s="51"/>
      <c r="O19" s="51"/>
      <c r="P19" s="51"/>
      <c r="Q19" s="51"/>
    </row>
    <row r="20" spans="2:17">
      <c r="B20" s="9"/>
      <c r="C20" s="19"/>
      <c r="D20" s="19"/>
      <c r="E20" s="19"/>
      <c r="F20" s="19">
        <f t="shared" si="12"/>
        <v>0</v>
      </c>
      <c r="G20" s="19">
        <f t="shared" si="1"/>
        <v>0</v>
      </c>
      <c r="H20" s="20">
        <f t="shared" si="13"/>
        <v>0</v>
      </c>
      <c r="I20" s="20">
        <f t="shared" si="14"/>
        <v>0</v>
      </c>
      <c r="J20" s="20">
        <f t="shared" si="15"/>
        <v>0.1</v>
      </c>
      <c r="K20" s="21">
        <f t="shared" si="16"/>
        <v>0</v>
      </c>
      <c r="L20" s="21">
        <f t="shared" si="17"/>
        <v>0</v>
      </c>
      <c r="M20" s="21">
        <f t="shared" si="18"/>
        <v>-0.1</v>
      </c>
      <c r="N20" s="51"/>
      <c r="O20" s="51"/>
      <c r="P20" s="51"/>
      <c r="Q20" s="51"/>
    </row>
    <row r="21" spans="2:17">
      <c r="B21" s="9"/>
      <c r="C21" s="19"/>
      <c r="D21" s="19"/>
      <c r="E21" s="19"/>
      <c r="F21" s="19">
        <f t="shared" si="12"/>
        <v>0</v>
      </c>
      <c r="G21" s="19">
        <f t="shared" si="1"/>
        <v>0</v>
      </c>
      <c r="H21" s="20">
        <f t="shared" si="13"/>
        <v>0</v>
      </c>
      <c r="I21" s="20">
        <f t="shared" si="14"/>
        <v>0</v>
      </c>
      <c r="J21" s="20">
        <f t="shared" si="15"/>
        <v>0.1</v>
      </c>
      <c r="K21" s="21">
        <f t="shared" si="16"/>
        <v>0</v>
      </c>
      <c r="L21" s="21">
        <f t="shared" si="17"/>
        <v>0</v>
      </c>
      <c r="M21" s="21">
        <f t="shared" si="18"/>
        <v>-0.1</v>
      </c>
      <c r="N21" s="51"/>
      <c r="O21" s="51"/>
      <c r="P21" s="51"/>
      <c r="Q21" s="51"/>
    </row>
    <row r="22" spans="2:17">
      <c r="B22" s="9"/>
      <c r="C22" s="19"/>
      <c r="D22" s="19"/>
      <c r="E22" s="19"/>
      <c r="F22" s="19">
        <f t="shared" si="12"/>
        <v>0</v>
      </c>
      <c r="G22" s="19">
        <f t="shared" si="1"/>
        <v>0</v>
      </c>
      <c r="H22" s="20">
        <f t="shared" si="13"/>
        <v>0</v>
      </c>
      <c r="I22" s="20">
        <f t="shared" si="14"/>
        <v>0</v>
      </c>
      <c r="J22" s="20">
        <f t="shared" si="15"/>
        <v>0.1</v>
      </c>
      <c r="K22" s="21">
        <f t="shared" si="16"/>
        <v>0</v>
      </c>
      <c r="L22" s="21">
        <f t="shared" si="17"/>
        <v>0</v>
      </c>
      <c r="M22" s="21">
        <f t="shared" si="18"/>
        <v>-0.1</v>
      </c>
      <c r="N22" s="51"/>
      <c r="O22" s="51"/>
      <c r="P22" s="51"/>
      <c r="Q22" s="51"/>
    </row>
    <row r="23" spans="2:17">
      <c r="B23" s="9"/>
      <c r="C23" s="19"/>
      <c r="D23" s="19"/>
      <c r="E23" s="19"/>
      <c r="F23" s="19">
        <f t="shared" si="12"/>
        <v>0</v>
      </c>
      <c r="G23" s="19">
        <f t="shared" si="1"/>
        <v>0</v>
      </c>
      <c r="H23" s="20">
        <f t="shared" si="13"/>
        <v>0</v>
      </c>
      <c r="I23" s="20">
        <f t="shared" si="14"/>
        <v>0</v>
      </c>
      <c r="J23" s="20">
        <f t="shared" si="15"/>
        <v>0.1</v>
      </c>
      <c r="K23" s="21">
        <f t="shared" si="16"/>
        <v>0</v>
      </c>
      <c r="L23" s="21">
        <f t="shared" si="17"/>
        <v>0</v>
      </c>
      <c r="M23" s="21">
        <f t="shared" si="18"/>
        <v>-0.1</v>
      </c>
      <c r="N23" s="51"/>
      <c r="O23" s="51"/>
      <c r="P23" s="51"/>
      <c r="Q23" s="51"/>
    </row>
    <row r="24" spans="2:17">
      <c r="B24" s="9"/>
      <c r="C24" s="19"/>
      <c r="D24" s="19"/>
      <c r="E24" s="19"/>
      <c r="F24" s="19">
        <f t="shared" si="12"/>
        <v>0</v>
      </c>
      <c r="G24" s="19">
        <f t="shared" si="1"/>
        <v>0</v>
      </c>
      <c r="H24" s="20">
        <f t="shared" si="13"/>
        <v>0</v>
      </c>
      <c r="I24" s="20">
        <f t="shared" si="14"/>
        <v>0</v>
      </c>
      <c r="J24" s="20">
        <f t="shared" si="15"/>
        <v>0.1</v>
      </c>
      <c r="K24" s="21">
        <f t="shared" si="16"/>
        <v>0</v>
      </c>
      <c r="L24" s="21">
        <f t="shared" si="17"/>
        <v>0</v>
      </c>
      <c r="M24" s="21">
        <f t="shared" si="18"/>
        <v>-0.1</v>
      </c>
      <c r="N24" s="51"/>
      <c r="O24" s="51"/>
      <c r="P24" s="51"/>
      <c r="Q24" s="51"/>
    </row>
    <row r="25" spans="2:17">
      <c r="B25" s="9"/>
      <c r="C25" s="19"/>
      <c r="D25" s="19"/>
      <c r="E25" s="19"/>
      <c r="F25" s="19">
        <f t="shared" si="12"/>
        <v>0</v>
      </c>
      <c r="G25" s="19">
        <f t="shared" si="1"/>
        <v>0</v>
      </c>
      <c r="H25" s="20">
        <f t="shared" si="13"/>
        <v>0</v>
      </c>
      <c r="I25" s="20">
        <f t="shared" si="14"/>
        <v>0</v>
      </c>
      <c r="J25" s="20">
        <f t="shared" si="15"/>
        <v>0.1</v>
      </c>
      <c r="K25" s="21">
        <f t="shared" si="16"/>
        <v>0</v>
      </c>
      <c r="L25" s="21">
        <f t="shared" si="17"/>
        <v>0</v>
      </c>
      <c r="M25" s="21">
        <f t="shared" si="18"/>
        <v>-0.1</v>
      </c>
      <c r="N25" s="51"/>
      <c r="O25" s="51"/>
      <c r="P25" s="51"/>
      <c r="Q25" s="51"/>
    </row>
    <row r="26" spans="2:17">
      <c r="B26" s="9"/>
      <c r="C26" s="19"/>
      <c r="D26" s="19"/>
      <c r="E26" s="19"/>
      <c r="F26" s="19">
        <f t="shared" si="12"/>
        <v>0</v>
      </c>
      <c r="G26" s="19">
        <f t="shared" si="1"/>
        <v>0</v>
      </c>
      <c r="H26" s="20">
        <f t="shared" si="13"/>
        <v>0</v>
      </c>
      <c r="I26" s="20">
        <f t="shared" si="14"/>
        <v>0</v>
      </c>
      <c r="J26" s="20">
        <f t="shared" si="15"/>
        <v>0.1</v>
      </c>
      <c r="K26" s="21">
        <f t="shared" si="16"/>
        <v>0</v>
      </c>
      <c r="L26" s="21">
        <f t="shared" si="17"/>
        <v>0</v>
      </c>
      <c r="M26" s="21">
        <f t="shared" si="18"/>
        <v>-0.1</v>
      </c>
      <c r="N26" s="51"/>
      <c r="O26" s="51"/>
      <c r="P26" s="51"/>
      <c r="Q26" s="51"/>
    </row>
    <row r="27" spans="2:17">
      <c r="B27" s="9"/>
      <c r="C27" s="19"/>
      <c r="D27" s="19"/>
      <c r="E27" s="19"/>
      <c r="F27" s="19">
        <f t="shared" si="12"/>
        <v>0</v>
      </c>
      <c r="G27" s="19">
        <f t="shared" si="1"/>
        <v>0</v>
      </c>
      <c r="H27" s="20">
        <f t="shared" si="13"/>
        <v>0</v>
      </c>
      <c r="I27" s="20">
        <f t="shared" si="14"/>
        <v>0</v>
      </c>
      <c r="J27" s="20">
        <f t="shared" si="15"/>
        <v>0.1</v>
      </c>
      <c r="K27" s="21">
        <f t="shared" si="16"/>
        <v>0</v>
      </c>
      <c r="L27" s="21">
        <f t="shared" si="17"/>
        <v>0</v>
      </c>
      <c r="M27" s="21">
        <f t="shared" si="18"/>
        <v>-0.1</v>
      </c>
      <c r="N27" s="51"/>
      <c r="O27" s="51"/>
      <c r="P27" s="51"/>
      <c r="Q27" s="51"/>
    </row>
    <row r="28" spans="2:17">
      <c r="B28" s="9"/>
      <c r="C28" s="19"/>
      <c r="D28" s="19"/>
      <c r="E28" s="19"/>
      <c r="F28" s="19">
        <f t="shared" si="12"/>
        <v>0</v>
      </c>
      <c r="G28" s="19">
        <f t="shared" si="1"/>
        <v>0</v>
      </c>
      <c r="H28" s="20">
        <f t="shared" si="13"/>
        <v>0</v>
      </c>
      <c r="I28" s="20">
        <f t="shared" si="14"/>
        <v>0</v>
      </c>
      <c r="J28" s="20">
        <f t="shared" si="15"/>
        <v>0.1</v>
      </c>
      <c r="K28" s="21">
        <f t="shared" si="16"/>
        <v>0</v>
      </c>
      <c r="L28" s="21">
        <f t="shared" si="17"/>
        <v>0</v>
      </c>
      <c r="M28" s="21">
        <f t="shared" si="18"/>
        <v>-0.1</v>
      </c>
      <c r="N28" s="51"/>
      <c r="O28" s="51"/>
      <c r="P28" s="51"/>
      <c r="Q28" s="51"/>
    </row>
    <row r="29" spans="2:17">
      <c r="B29" s="9"/>
      <c r="C29" s="19"/>
      <c r="D29" s="19"/>
      <c r="E29" s="19"/>
      <c r="F29" s="19">
        <f t="shared" si="12"/>
        <v>0</v>
      </c>
      <c r="G29" s="19">
        <f t="shared" si="1"/>
        <v>0</v>
      </c>
      <c r="H29" s="20">
        <f t="shared" si="13"/>
        <v>0</v>
      </c>
      <c r="I29" s="20">
        <f t="shared" si="14"/>
        <v>0</v>
      </c>
      <c r="J29" s="20">
        <f t="shared" si="15"/>
        <v>0.1</v>
      </c>
      <c r="K29" s="21">
        <f t="shared" si="16"/>
        <v>0</v>
      </c>
      <c r="L29" s="21">
        <f t="shared" si="17"/>
        <v>0</v>
      </c>
      <c r="M29" s="21">
        <f t="shared" si="18"/>
        <v>-0.1</v>
      </c>
      <c r="N29" s="51"/>
      <c r="O29" s="51"/>
      <c r="P29" s="51"/>
      <c r="Q29" s="51"/>
    </row>
    <row r="30" spans="2:17">
      <c r="B30" s="9"/>
      <c r="C30" s="19"/>
      <c r="D30" s="19"/>
      <c r="E30" s="19"/>
      <c r="F30" s="19">
        <f t="shared" si="12"/>
        <v>0</v>
      </c>
      <c r="G30" s="19">
        <f t="shared" si="1"/>
        <v>0</v>
      </c>
      <c r="H30" s="20">
        <f t="shared" si="13"/>
        <v>0</v>
      </c>
      <c r="I30" s="20">
        <f t="shared" si="14"/>
        <v>0</v>
      </c>
      <c r="J30" s="20">
        <f t="shared" si="15"/>
        <v>0.1</v>
      </c>
      <c r="K30" s="21">
        <f t="shared" si="16"/>
        <v>0</v>
      </c>
      <c r="L30" s="21">
        <f t="shared" si="17"/>
        <v>0</v>
      </c>
      <c r="M30" s="21">
        <f t="shared" si="18"/>
        <v>-0.1</v>
      </c>
      <c r="N30" s="51"/>
      <c r="O30" s="51"/>
      <c r="P30" s="51"/>
      <c r="Q30" s="51"/>
    </row>
    <row r="31" spans="2:17">
      <c r="B31" s="9"/>
      <c r="C31" s="19"/>
      <c r="D31" s="19"/>
      <c r="E31" s="19"/>
      <c r="F31" s="19">
        <f t="shared" si="12"/>
        <v>0</v>
      </c>
      <c r="G31" s="19">
        <f t="shared" si="1"/>
        <v>0</v>
      </c>
      <c r="H31" s="20">
        <f t="shared" si="13"/>
        <v>0</v>
      </c>
      <c r="I31" s="20">
        <f t="shared" si="14"/>
        <v>0</v>
      </c>
      <c r="J31" s="20">
        <f t="shared" si="15"/>
        <v>0.1</v>
      </c>
      <c r="K31" s="21">
        <f t="shared" si="16"/>
        <v>0</v>
      </c>
      <c r="L31" s="21">
        <f t="shared" si="17"/>
        <v>0</v>
      </c>
      <c r="M31" s="21">
        <f t="shared" si="18"/>
        <v>-0.1</v>
      </c>
      <c r="N31" s="51"/>
      <c r="O31" s="51"/>
      <c r="P31" s="51"/>
      <c r="Q31" s="51"/>
    </row>
    <row r="32" spans="2:17">
      <c r="B32" s="9"/>
      <c r="C32" s="19"/>
      <c r="D32" s="19"/>
      <c r="E32" s="19"/>
      <c r="F32" s="19">
        <f t="shared" si="12"/>
        <v>0</v>
      </c>
      <c r="G32" s="19">
        <f t="shared" si="1"/>
        <v>0</v>
      </c>
      <c r="H32" s="20">
        <f t="shared" si="13"/>
        <v>0</v>
      </c>
      <c r="I32" s="20">
        <f t="shared" si="14"/>
        <v>0</v>
      </c>
      <c r="J32" s="20">
        <f t="shared" si="15"/>
        <v>0.1</v>
      </c>
      <c r="K32" s="21">
        <f t="shared" si="16"/>
        <v>0</v>
      </c>
      <c r="L32" s="21">
        <f t="shared" si="17"/>
        <v>0</v>
      </c>
      <c r="M32" s="21">
        <f t="shared" si="18"/>
        <v>-0.1</v>
      </c>
      <c r="N32" s="51"/>
      <c r="O32" s="51"/>
      <c r="P32" s="51"/>
      <c r="Q32" s="51"/>
    </row>
    <row r="33" spans="2:17">
      <c r="B33" s="9"/>
      <c r="C33" s="19"/>
      <c r="D33" s="19"/>
      <c r="E33" s="19"/>
      <c r="F33" s="19">
        <f t="shared" si="12"/>
        <v>0</v>
      </c>
      <c r="G33" s="19">
        <f t="shared" si="1"/>
        <v>0</v>
      </c>
      <c r="H33" s="20">
        <f t="shared" si="13"/>
        <v>0</v>
      </c>
      <c r="I33" s="20">
        <f t="shared" si="14"/>
        <v>0</v>
      </c>
      <c r="J33" s="20">
        <f t="shared" si="15"/>
        <v>0.1</v>
      </c>
      <c r="K33" s="21">
        <f t="shared" si="16"/>
        <v>0</v>
      </c>
      <c r="L33" s="21">
        <f t="shared" si="17"/>
        <v>0</v>
      </c>
      <c r="M33" s="21">
        <f t="shared" si="18"/>
        <v>-0.1</v>
      </c>
      <c r="N33" s="51"/>
      <c r="O33" s="51"/>
      <c r="P33" s="51"/>
      <c r="Q33" s="51"/>
    </row>
    <row r="34" spans="2:17">
      <c r="B34" s="9"/>
      <c r="C34" s="19"/>
      <c r="D34" s="19"/>
      <c r="E34" s="19"/>
      <c r="F34" s="19">
        <f t="shared" si="12"/>
        <v>0</v>
      </c>
      <c r="G34" s="19">
        <f t="shared" si="1"/>
        <v>0</v>
      </c>
      <c r="H34" s="20">
        <f t="shared" si="13"/>
        <v>0</v>
      </c>
      <c r="I34" s="20">
        <f t="shared" si="14"/>
        <v>0</v>
      </c>
      <c r="J34" s="20">
        <f t="shared" si="15"/>
        <v>0.1</v>
      </c>
      <c r="K34" s="21">
        <f t="shared" si="16"/>
        <v>0</v>
      </c>
      <c r="L34" s="21">
        <f t="shared" si="17"/>
        <v>0</v>
      </c>
      <c r="M34" s="21">
        <f t="shared" si="18"/>
        <v>-0.1</v>
      </c>
      <c r="N34" s="51"/>
      <c r="O34" s="51"/>
      <c r="P34" s="51"/>
      <c r="Q34" s="51"/>
    </row>
    <row r="35" spans="2:17">
      <c r="B35" s="9"/>
      <c r="C35" s="19"/>
      <c r="D35" s="19"/>
      <c r="E35" s="19"/>
      <c r="F35" s="19">
        <f t="shared" si="12"/>
        <v>0</v>
      </c>
      <c r="G35" s="19">
        <f t="shared" si="1"/>
        <v>0</v>
      </c>
      <c r="H35" s="20">
        <f t="shared" si="13"/>
        <v>0</v>
      </c>
      <c r="I35" s="20">
        <f t="shared" si="14"/>
        <v>0</v>
      </c>
      <c r="J35" s="20">
        <f t="shared" si="15"/>
        <v>0.1</v>
      </c>
      <c r="K35" s="21">
        <f t="shared" si="16"/>
        <v>0</v>
      </c>
      <c r="L35" s="21">
        <f t="shared" si="17"/>
        <v>0</v>
      </c>
      <c r="M35" s="21">
        <f t="shared" si="18"/>
        <v>-0.1</v>
      </c>
      <c r="N35" s="51"/>
      <c r="O35" s="51"/>
      <c r="P35" s="51"/>
      <c r="Q35" s="51"/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5"/>
  <sheetViews>
    <sheetView tabSelected="1" zoomScale="85" workbookViewId="0">
      <selection activeCell="S5" sqref="S5"/>
    </sheetView>
  </sheetViews>
  <sheetFormatPr defaultRowHeight="12.75"/>
  <cols>
    <col min="1" max="1" width="5" customWidth="1"/>
    <col min="2" max="2" width="11.42578125" style="1" customWidth="1"/>
    <col min="3" max="3" width="10.140625" style="2" customWidth="1"/>
    <col min="4" max="4" width="9.7109375" style="2" customWidth="1"/>
    <col min="5" max="5" width="12.5703125" style="2" bestFit="1" customWidth="1"/>
    <col min="6" max="6" width="9.7109375" style="2" customWidth="1"/>
    <col min="7" max="7" width="11.5703125" style="2" bestFit="1" customWidth="1"/>
    <col min="8" max="10" width="9.5703125" style="3" customWidth="1"/>
    <col min="11" max="12" width="10.140625" style="3" customWidth="1"/>
    <col min="13" max="13" width="11.140625" style="3" bestFit="1" customWidth="1"/>
    <col min="14" max="14" width="9.7109375" bestFit="1" customWidth="1"/>
    <col min="15" max="15" width="7.5703125" bestFit="1" customWidth="1"/>
    <col min="16" max="16" width="7.5703125" customWidth="1"/>
    <col min="18" max="18" width="11.85546875" bestFit="1" customWidth="1"/>
  </cols>
  <sheetData>
    <row r="2" spans="2:19" ht="23.25" customHeight="1">
      <c r="B2" s="17" t="s">
        <v>5</v>
      </c>
      <c r="C2" s="18"/>
      <c r="D2" s="18"/>
      <c r="E2" s="14"/>
      <c r="F2" s="14"/>
      <c r="G2" s="14"/>
    </row>
    <row r="3" spans="2:19" ht="13.5" thickBot="1"/>
    <row r="4" spans="2:19" ht="18.75" thickBot="1">
      <c r="B4" s="4"/>
      <c r="C4" s="11" t="s">
        <v>0</v>
      </c>
      <c r="D4" s="11" t="s">
        <v>1</v>
      </c>
      <c r="E4" s="11" t="s">
        <v>8</v>
      </c>
      <c r="F4" s="11" t="s">
        <v>6</v>
      </c>
      <c r="G4" s="16" t="s">
        <v>7</v>
      </c>
      <c r="H4" s="5" t="s">
        <v>2</v>
      </c>
      <c r="I4" s="6" t="s">
        <v>9</v>
      </c>
      <c r="J4" s="6" t="s">
        <v>4</v>
      </c>
      <c r="K4" s="7" t="s">
        <v>3</v>
      </c>
      <c r="L4" s="15" t="s">
        <v>9</v>
      </c>
      <c r="M4" s="8" t="s">
        <v>4</v>
      </c>
      <c r="N4" s="50" t="s">
        <v>10</v>
      </c>
      <c r="O4" s="50" t="s">
        <v>11</v>
      </c>
      <c r="P4" s="50" t="s">
        <v>17</v>
      </c>
      <c r="Q4" s="50" t="s">
        <v>12</v>
      </c>
      <c r="R4" s="63" t="s">
        <v>21</v>
      </c>
    </row>
    <row r="5" spans="2:19">
      <c r="B5" s="9">
        <v>40007</v>
      </c>
      <c r="C5" s="10">
        <v>1.6329</v>
      </c>
      <c r="D5" s="10">
        <v>1.6153</v>
      </c>
      <c r="E5" s="10">
        <v>1.6209</v>
      </c>
      <c r="F5" s="10">
        <f>C5-D5</f>
        <v>1.760000000000006E-2</v>
      </c>
      <c r="G5" s="10">
        <f>F5*0.25</f>
        <v>4.400000000000015E-3</v>
      </c>
      <c r="H5" s="12">
        <f>E5+G5</f>
        <v>1.6253</v>
      </c>
      <c r="I5" s="12">
        <f>H5+G5</f>
        <v>1.6296999999999999</v>
      </c>
      <c r="J5" s="12">
        <f>K5+0.001</f>
        <v>1.6174999999999999</v>
      </c>
      <c r="K5" s="13">
        <f>E5-G5</f>
        <v>1.6165</v>
      </c>
      <c r="L5" s="13">
        <f>K5-G5</f>
        <v>1.6121000000000001</v>
      </c>
      <c r="M5" s="13">
        <f>H5-0.001</f>
        <v>1.6243000000000001</v>
      </c>
      <c r="N5" s="51" t="s">
        <v>14</v>
      </c>
      <c r="O5" s="51">
        <v>44</v>
      </c>
      <c r="P5" s="51"/>
      <c r="Q5" s="52"/>
      <c r="R5">
        <f>SUM(O5:O14)</f>
        <v>40</v>
      </c>
      <c r="S5" s="65">
        <f>J5/I5</f>
        <v>0.99251395962447075</v>
      </c>
    </row>
    <row r="6" spans="2:19">
      <c r="B6" s="9">
        <v>40008</v>
      </c>
      <c r="C6" s="10">
        <v>1.6284000000000001</v>
      </c>
      <c r="D6" s="10">
        <v>1.6032</v>
      </c>
      <c r="E6" s="10">
        <v>1.6263000000000001</v>
      </c>
      <c r="F6" s="10">
        <f t="shared" ref="F6:F14" si="0">C6-D6</f>
        <v>2.5200000000000111E-2</v>
      </c>
      <c r="G6" s="10">
        <f t="shared" ref="G6:G35" si="1">F6*0.25</f>
        <v>6.3000000000000278E-3</v>
      </c>
      <c r="H6" s="12">
        <f t="shared" ref="H6:H14" si="2">E6+G6</f>
        <v>1.6326000000000001</v>
      </c>
      <c r="I6" s="12">
        <f t="shared" ref="I6:I14" si="3">H6+G6</f>
        <v>1.6389</v>
      </c>
      <c r="J6" s="12">
        <f t="shared" ref="J6:J14" si="4">K6+0.001</f>
        <v>1.621</v>
      </c>
      <c r="K6" s="13">
        <f t="shared" ref="K6:K14" si="5">E6-G6</f>
        <v>1.62</v>
      </c>
      <c r="L6" s="13">
        <f t="shared" ref="L6:L14" si="6">K6-G6</f>
        <v>1.6137000000000001</v>
      </c>
      <c r="M6" s="13">
        <f t="shared" ref="M6:M14" si="7">H6-0.001</f>
        <v>1.6316000000000002</v>
      </c>
      <c r="N6" s="51" t="s">
        <v>13</v>
      </c>
      <c r="O6" s="51">
        <v>-3</v>
      </c>
      <c r="P6" s="51"/>
      <c r="Q6" s="51"/>
      <c r="S6" s="65">
        <f t="shared" ref="S6:S14" si="8">J6/I6</f>
        <v>0.98907804014888034</v>
      </c>
    </row>
    <row r="7" spans="2:19">
      <c r="B7" s="9">
        <v>40009</v>
      </c>
      <c r="C7" s="10">
        <v>1.6343000000000001</v>
      </c>
      <c r="D7" s="10">
        <v>1.6227</v>
      </c>
      <c r="E7" s="10">
        <v>1.6335</v>
      </c>
      <c r="F7" s="10">
        <f t="shared" si="0"/>
        <v>1.1600000000000055E-2</v>
      </c>
      <c r="G7" s="10">
        <f t="shared" si="1"/>
        <v>2.9000000000000137E-3</v>
      </c>
      <c r="H7" s="12">
        <f t="shared" si="2"/>
        <v>1.6364000000000001</v>
      </c>
      <c r="I7" s="12">
        <f t="shared" si="3"/>
        <v>1.6393</v>
      </c>
      <c r="J7" s="12">
        <f t="shared" si="4"/>
        <v>1.6315999999999997</v>
      </c>
      <c r="K7" s="13">
        <f t="shared" si="5"/>
        <v>1.6305999999999998</v>
      </c>
      <c r="L7" s="13">
        <f t="shared" si="6"/>
        <v>1.6276999999999999</v>
      </c>
      <c r="M7" s="13">
        <f t="shared" si="7"/>
        <v>1.6354000000000002</v>
      </c>
      <c r="N7" s="51" t="s">
        <v>19</v>
      </c>
      <c r="O7" s="51">
        <v>-19</v>
      </c>
      <c r="P7" s="51"/>
      <c r="Q7" s="51"/>
      <c r="S7" s="65">
        <f t="shared" si="8"/>
        <v>0.9953028731775756</v>
      </c>
    </row>
    <row r="8" spans="2:19">
      <c r="B8" s="9">
        <v>40010</v>
      </c>
      <c r="C8" s="10">
        <v>1.6466000000000001</v>
      </c>
      <c r="D8" s="10">
        <v>1.63</v>
      </c>
      <c r="E8" s="10">
        <v>1.6423000000000001</v>
      </c>
      <c r="F8" s="10">
        <f t="shared" si="0"/>
        <v>1.660000000000017E-2</v>
      </c>
      <c r="G8" s="10">
        <f t="shared" si="1"/>
        <v>4.1500000000000425E-3</v>
      </c>
      <c r="H8" s="12">
        <f t="shared" si="2"/>
        <v>1.6464500000000002</v>
      </c>
      <c r="I8" s="12">
        <f t="shared" si="3"/>
        <v>1.6506000000000003</v>
      </c>
      <c r="J8" s="12">
        <f t="shared" si="4"/>
        <v>1.6391499999999999</v>
      </c>
      <c r="K8" s="13">
        <f t="shared" si="5"/>
        <v>1.63815</v>
      </c>
      <c r="L8" s="13">
        <f t="shared" si="6"/>
        <v>1.6339999999999999</v>
      </c>
      <c r="M8" s="13">
        <f t="shared" si="7"/>
        <v>1.6454500000000003</v>
      </c>
      <c r="N8" s="51"/>
      <c r="O8" s="51"/>
      <c r="P8" s="51"/>
      <c r="Q8" s="51"/>
      <c r="S8" s="65">
        <f t="shared" si="8"/>
        <v>0.99306312855931156</v>
      </c>
    </row>
    <row r="9" spans="2:19" s="56" customFormat="1">
      <c r="B9" s="9">
        <v>40011</v>
      </c>
      <c r="C9" s="57"/>
      <c r="D9" s="57"/>
      <c r="E9" s="57"/>
      <c r="F9" s="57"/>
      <c r="G9" s="57"/>
      <c r="H9" s="58"/>
      <c r="I9" s="58"/>
      <c r="J9" s="58"/>
      <c r="K9" s="58"/>
      <c r="L9" s="58"/>
      <c r="M9" s="58"/>
      <c r="N9" s="55"/>
      <c r="O9" s="55"/>
      <c r="P9" s="55"/>
      <c r="Q9" s="55"/>
      <c r="S9" s="65" t="e">
        <f t="shared" si="8"/>
        <v>#DIV/0!</v>
      </c>
    </row>
    <row r="10" spans="2:19" ht="13.5" thickBot="1">
      <c r="B10" s="26">
        <v>40014</v>
      </c>
      <c r="C10" s="10">
        <v>1.6417999999999999</v>
      </c>
      <c r="D10" s="10">
        <v>1.6264000000000001</v>
      </c>
      <c r="E10" s="10">
        <v>1.6335999999999999</v>
      </c>
      <c r="F10" s="10">
        <f t="shared" si="0"/>
        <v>1.5399999999999858E-2</v>
      </c>
      <c r="G10" s="10">
        <f t="shared" si="1"/>
        <v>3.8499999999999646E-3</v>
      </c>
      <c r="H10" s="12">
        <f t="shared" si="2"/>
        <v>1.6374499999999999</v>
      </c>
      <c r="I10" s="12">
        <f t="shared" si="3"/>
        <v>1.6412999999999998</v>
      </c>
      <c r="J10" s="12">
        <f t="shared" si="4"/>
        <v>1.6307499999999999</v>
      </c>
      <c r="K10" s="13">
        <f t="shared" si="5"/>
        <v>1.62975</v>
      </c>
      <c r="L10" s="13">
        <f t="shared" si="6"/>
        <v>1.6259000000000001</v>
      </c>
      <c r="M10" s="13">
        <f t="shared" si="7"/>
        <v>1.63645</v>
      </c>
      <c r="N10" s="51"/>
      <c r="O10" s="51"/>
      <c r="P10" s="51"/>
      <c r="Q10" s="51"/>
      <c r="S10" s="65">
        <f t="shared" si="8"/>
        <v>0.99357216840309526</v>
      </c>
    </row>
    <row r="11" spans="2:19" ht="13.5" thickBot="1">
      <c r="B11" s="26">
        <v>40015</v>
      </c>
      <c r="C11" s="10">
        <v>1.6556</v>
      </c>
      <c r="D11" s="10">
        <v>1.6363000000000001</v>
      </c>
      <c r="E11" s="10">
        <v>1.6525000000000001</v>
      </c>
      <c r="F11" s="10">
        <f>C11-D11</f>
        <v>1.9299999999999873E-2</v>
      </c>
      <c r="G11" s="10">
        <f t="shared" si="1"/>
        <v>4.8249999999999682E-3</v>
      </c>
      <c r="H11" s="12">
        <f t="shared" si="2"/>
        <v>1.6573250000000002</v>
      </c>
      <c r="I11" s="12">
        <f t="shared" si="3"/>
        <v>1.66215</v>
      </c>
      <c r="J11" s="12">
        <f t="shared" si="4"/>
        <v>1.6486749999999999</v>
      </c>
      <c r="K11" s="13">
        <f t="shared" si="5"/>
        <v>1.647675</v>
      </c>
      <c r="L11" s="13">
        <f t="shared" si="6"/>
        <v>1.6428500000000001</v>
      </c>
      <c r="M11" s="13">
        <f t="shared" si="7"/>
        <v>1.6563250000000003</v>
      </c>
      <c r="N11" s="51" t="s">
        <v>14</v>
      </c>
      <c r="O11" s="51">
        <v>48</v>
      </c>
      <c r="P11" s="51"/>
      <c r="Q11" s="51"/>
      <c r="S11" s="65">
        <f t="shared" si="8"/>
        <v>0.99189303011160235</v>
      </c>
    </row>
    <row r="12" spans="2:19" ht="13.5" thickBot="1">
      <c r="B12" s="26">
        <v>40016</v>
      </c>
      <c r="C12" s="10">
        <v>1.6527000000000001</v>
      </c>
      <c r="D12" s="10">
        <v>1.6383000000000001</v>
      </c>
      <c r="E12" s="10">
        <v>1.6431</v>
      </c>
      <c r="F12" s="10">
        <f t="shared" si="0"/>
        <v>1.4399999999999968E-2</v>
      </c>
      <c r="G12" s="10">
        <f t="shared" si="1"/>
        <v>3.5999999999999921E-3</v>
      </c>
      <c r="H12" s="12">
        <f t="shared" si="2"/>
        <v>1.6467000000000001</v>
      </c>
      <c r="I12" s="12">
        <f t="shared" si="3"/>
        <v>1.6503000000000001</v>
      </c>
      <c r="J12" s="12">
        <f t="shared" si="4"/>
        <v>1.6404999999999998</v>
      </c>
      <c r="K12" s="13">
        <f t="shared" si="5"/>
        <v>1.6395</v>
      </c>
      <c r="L12" s="13">
        <f t="shared" si="6"/>
        <v>1.6358999999999999</v>
      </c>
      <c r="M12" s="13">
        <f t="shared" si="7"/>
        <v>1.6457000000000002</v>
      </c>
      <c r="N12" s="51" t="s">
        <v>14</v>
      </c>
      <c r="O12" s="51">
        <v>36</v>
      </c>
      <c r="P12" s="51"/>
      <c r="Q12" s="51"/>
      <c r="S12" s="65">
        <f t="shared" si="8"/>
        <v>0.99406168575410514</v>
      </c>
    </row>
    <row r="13" spans="2:19" s="56" customFormat="1" ht="13.5" thickBot="1">
      <c r="B13" s="26">
        <v>40017</v>
      </c>
      <c r="C13" s="57"/>
      <c r="D13" s="57"/>
      <c r="E13" s="57"/>
      <c r="F13" s="57">
        <f t="shared" si="0"/>
        <v>0</v>
      </c>
      <c r="G13" s="57">
        <f t="shared" si="1"/>
        <v>0</v>
      </c>
      <c r="H13" s="58">
        <f t="shared" si="2"/>
        <v>0</v>
      </c>
      <c r="I13" s="58">
        <f t="shared" si="3"/>
        <v>0</v>
      </c>
      <c r="J13" s="58">
        <f t="shared" si="4"/>
        <v>1E-3</v>
      </c>
      <c r="K13" s="58">
        <f t="shared" si="5"/>
        <v>0</v>
      </c>
      <c r="L13" s="58">
        <f t="shared" si="6"/>
        <v>0</v>
      </c>
      <c r="M13" s="58">
        <f t="shared" si="7"/>
        <v>-1E-3</v>
      </c>
      <c r="N13" s="55"/>
      <c r="O13" s="55"/>
      <c r="P13" s="55"/>
      <c r="Q13" s="55"/>
      <c r="S13" s="65" t="e">
        <f t="shared" si="8"/>
        <v>#DIV/0!</v>
      </c>
    </row>
    <row r="14" spans="2:19" ht="13.5" thickBot="1">
      <c r="B14" s="26">
        <v>40018</v>
      </c>
      <c r="C14" s="10">
        <v>1.6585000000000001</v>
      </c>
      <c r="D14" s="10">
        <v>1.6432</v>
      </c>
      <c r="E14" s="10">
        <v>1.6511</v>
      </c>
      <c r="F14" s="10">
        <f t="shared" si="0"/>
        <v>1.5300000000000091E-2</v>
      </c>
      <c r="G14" s="10">
        <f t="shared" si="1"/>
        <v>3.8250000000000228E-3</v>
      </c>
      <c r="H14" s="12">
        <f t="shared" si="2"/>
        <v>1.654925</v>
      </c>
      <c r="I14" s="12">
        <f t="shared" si="3"/>
        <v>1.6587499999999999</v>
      </c>
      <c r="J14" s="12">
        <f t="shared" si="4"/>
        <v>1.6482749999999999</v>
      </c>
      <c r="K14" s="13">
        <f t="shared" si="5"/>
        <v>1.647275</v>
      </c>
      <c r="L14" s="13">
        <f t="shared" si="6"/>
        <v>1.6434500000000001</v>
      </c>
      <c r="M14" s="13">
        <f t="shared" si="7"/>
        <v>1.6539250000000001</v>
      </c>
      <c r="N14" s="51" t="s">
        <v>14</v>
      </c>
      <c r="O14" s="51">
        <v>-66</v>
      </c>
      <c r="P14" s="51"/>
      <c r="Q14" s="51"/>
      <c r="S14" s="65">
        <f t="shared" si="8"/>
        <v>0.99368500376789748</v>
      </c>
    </row>
    <row r="15" spans="2:19">
      <c r="B15" s="9"/>
      <c r="C15" s="10"/>
      <c r="D15" s="10"/>
      <c r="E15" s="10"/>
      <c r="F15" s="10">
        <f t="shared" ref="F15:F35" si="9">C15-D15</f>
        <v>0</v>
      </c>
      <c r="G15" s="10">
        <f t="shared" si="1"/>
        <v>0</v>
      </c>
      <c r="H15" s="12">
        <f t="shared" ref="H15:H35" si="10">E15+G15</f>
        <v>0</v>
      </c>
      <c r="I15" s="12">
        <f t="shared" ref="I15:I35" si="11">H15+G15</f>
        <v>0</v>
      </c>
      <c r="J15" s="12">
        <f t="shared" ref="J15:J35" si="12">K15+0.001</f>
        <v>1E-3</v>
      </c>
      <c r="K15" s="13">
        <f t="shared" ref="K15:K35" si="13">E15-G15</f>
        <v>0</v>
      </c>
      <c r="L15" s="13">
        <f t="shared" ref="L15:L35" si="14">K15-G15</f>
        <v>0</v>
      </c>
      <c r="M15" s="13">
        <f t="shared" ref="M15:M35" si="15">H15-0.001</f>
        <v>-1E-3</v>
      </c>
      <c r="N15" s="51"/>
      <c r="O15" s="51"/>
      <c r="P15" s="51"/>
      <c r="Q15" s="51"/>
    </row>
    <row r="16" spans="2:19">
      <c r="B16" s="9"/>
      <c r="C16" s="10"/>
      <c r="D16" s="10"/>
      <c r="E16" s="10"/>
      <c r="F16" s="10">
        <f t="shared" si="9"/>
        <v>0</v>
      </c>
      <c r="G16" s="10">
        <f t="shared" si="1"/>
        <v>0</v>
      </c>
      <c r="H16" s="12">
        <f t="shared" si="10"/>
        <v>0</v>
      </c>
      <c r="I16" s="12">
        <f t="shared" si="11"/>
        <v>0</v>
      </c>
      <c r="J16" s="12">
        <f t="shared" si="12"/>
        <v>1E-3</v>
      </c>
      <c r="K16" s="13">
        <f t="shared" si="13"/>
        <v>0</v>
      </c>
      <c r="L16" s="13">
        <f t="shared" si="14"/>
        <v>0</v>
      </c>
      <c r="M16" s="13">
        <f t="shared" si="15"/>
        <v>-1E-3</v>
      </c>
      <c r="N16" s="51"/>
      <c r="O16" s="51"/>
      <c r="P16" s="51"/>
      <c r="Q16" s="51"/>
    </row>
    <row r="17" spans="2:17">
      <c r="B17" s="9"/>
      <c r="C17" s="10"/>
      <c r="D17" s="10"/>
      <c r="E17" s="10"/>
      <c r="F17" s="10">
        <f t="shared" si="9"/>
        <v>0</v>
      </c>
      <c r="G17" s="10">
        <f t="shared" si="1"/>
        <v>0</v>
      </c>
      <c r="H17" s="12">
        <f t="shared" si="10"/>
        <v>0</v>
      </c>
      <c r="I17" s="12">
        <f t="shared" si="11"/>
        <v>0</v>
      </c>
      <c r="J17" s="12">
        <f t="shared" si="12"/>
        <v>1E-3</v>
      </c>
      <c r="K17" s="13">
        <f t="shared" si="13"/>
        <v>0</v>
      </c>
      <c r="L17" s="13">
        <f t="shared" si="14"/>
        <v>0</v>
      </c>
      <c r="M17" s="13">
        <f t="shared" si="15"/>
        <v>-1E-3</v>
      </c>
      <c r="N17" s="51"/>
      <c r="O17" s="51"/>
      <c r="P17" s="51"/>
      <c r="Q17" s="51"/>
    </row>
    <row r="18" spans="2:17">
      <c r="B18" s="9"/>
      <c r="C18" s="10"/>
      <c r="D18" s="10"/>
      <c r="E18" s="10"/>
      <c r="F18" s="10">
        <f t="shared" si="9"/>
        <v>0</v>
      </c>
      <c r="G18" s="10">
        <f t="shared" si="1"/>
        <v>0</v>
      </c>
      <c r="H18" s="12">
        <f t="shared" si="10"/>
        <v>0</v>
      </c>
      <c r="I18" s="12">
        <f t="shared" si="11"/>
        <v>0</v>
      </c>
      <c r="J18" s="12">
        <f t="shared" si="12"/>
        <v>1E-3</v>
      </c>
      <c r="K18" s="13">
        <f t="shared" si="13"/>
        <v>0</v>
      </c>
      <c r="L18" s="13">
        <f t="shared" si="14"/>
        <v>0</v>
      </c>
      <c r="M18" s="13">
        <f t="shared" si="15"/>
        <v>-1E-3</v>
      </c>
      <c r="N18" s="51"/>
      <c r="O18" s="51"/>
      <c r="P18" s="51"/>
      <c r="Q18" s="51"/>
    </row>
    <row r="19" spans="2:17">
      <c r="B19" s="9"/>
      <c r="C19" s="10"/>
      <c r="D19" s="10"/>
      <c r="E19" s="10"/>
      <c r="F19" s="10">
        <f t="shared" si="9"/>
        <v>0</v>
      </c>
      <c r="G19" s="10">
        <f t="shared" si="1"/>
        <v>0</v>
      </c>
      <c r="H19" s="12">
        <f t="shared" si="10"/>
        <v>0</v>
      </c>
      <c r="I19" s="12">
        <f t="shared" si="11"/>
        <v>0</v>
      </c>
      <c r="J19" s="12">
        <f t="shared" si="12"/>
        <v>1E-3</v>
      </c>
      <c r="K19" s="13">
        <f t="shared" si="13"/>
        <v>0</v>
      </c>
      <c r="L19" s="13">
        <f t="shared" si="14"/>
        <v>0</v>
      </c>
      <c r="M19" s="13">
        <f t="shared" si="15"/>
        <v>-1E-3</v>
      </c>
      <c r="N19" s="51"/>
      <c r="O19" s="51"/>
      <c r="P19" s="51"/>
      <c r="Q19" s="51"/>
    </row>
    <row r="20" spans="2:17">
      <c r="B20" s="9"/>
      <c r="C20" s="10"/>
      <c r="D20" s="10"/>
      <c r="E20" s="10"/>
      <c r="F20" s="10">
        <f t="shared" si="9"/>
        <v>0</v>
      </c>
      <c r="G20" s="10">
        <f t="shared" si="1"/>
        <v>0</v>
      </c>
      <c r="H20" s="12">
        <f t="shared" si="10"/>
        <v>0</v>
      </c>
      <c r="I20" s="12">
        <f t="shared" si="11"/>
        <v>0</v>
      </c>
      <c r="J20" s="12">
        <f t="shared" si="12"/>
        <v>1E-3</v>
      </c>
      <c r="K20" s="13">
        <f t="shared" si="13"/>
        <v>0</v>
      </c>
      <c r="L20" s="13">
        <f t="shared" si="14"/>
        <v>0</v>
      </c>
      <c r="M20" s="13">
        <f t="shared" si="15"/>
        <v>-1E-3</v>
      </c>
      <c r="N20" s="51"/>
      <c r="O20" s="51"/>
      <c r="P20" s="51"/>
      <c r="Q20" s="51"/>
    </row>
    <row r="21" spans="2:17">
      <c r="B21" s="9"/>
      <c r="C21" s="10"/>
      <c r="D21" s="10"/>
      <c r="E21" s="10"/>
      <c r="F21" s="10">
        <f t="shared" si="9"/>
        <v>0</v>
      </c>
      <c r="G21" s="10">
        <f t="shared" si="1"/>
        <v>0</v>
      </c>
      <c r="H21" s="12">
        <f t="shared" si="10"/>
        <v>0</v>
      </c>
      <c r="I21" s="12">
        <f t="shared" si="11"/>
        <v>0</v>
      </c>
      <c r="J21" s="12">
        <f t="shared" si="12"/>
        <v>1E-3</v>
      </c>
      <c r="K21" s="13">
        <f t="shared" si="13"/>
        <v>0</v>
      </c>
      <c r="L21" s="13">
        <f t="shared" si="14"/>
        <v>0</v>
      </c>
      <c r="M21" s="13">
        <f t="shared" si="15"/>
        <v>-1E-3</v>
      </c>
      <c r="N21" s="51"/>
      <c r="O21" s="51"/>
      <c r="P21" s="51"/>
      <c r="Q21" s="51"/>
    </row>
    <row r="22" spans="2:17">
      <c r="B22" s="9"/>
      <c r="C22" s="10"/>
      <c r="D22" s="10"/>
      <c r="E22" s="10"/>
      <c r="F22" s="10">
        <f t="shared" si="9"/>
        <v>0</v>
      </c>
      <c r="G22" s="10">
        <f t="shared" si="1"/>
        <v>0</v>
      </c>
      <c r="H22" s="12">
        <f t="shared" si="10"/>
        <v>0</v>
      </c>
      <c r="I22" s="12">
        <f t="shared" si="11"/>
        <v>0</v>
      </c>
      <c r="J22" s="12">
        <f t="shared" si="12"/>
        <v>1E-3</v>
      </c>
      <c r="K22" s="13">
        <f t="shared" si="13"/>
        <v>0</v>
      </c>
      <c r="L22" s="13">
        <f t="shared" si="14"/>
        <v>0</v>
      </c>
      <c r="M22" s="13">
        <f t="shared" si="15"/>
        <v>-1E-3</v>
      </c>
      <c r="N22" s="51"/>
      <c r="O22" s="51"/>
      <c r="P22" s="51"/>
      <c r="Q22" s="51"/>
    </row>
    <row r="23" spans="2:17">
      <c r="B23" s="9"/>
      <c r="C23" s="10"/>
      <c r="D23" s="10"/>
      <c r="E23" s="10"/>
      <c r="F23" s="10">
        <f t="shared" si="9"/>
        <v>0</v>
      </c>
      <c r="G23" s="10">
        <f t="shared" si="1"/>
        <v>0</v>
      </c>
      <c r="H23" s="12">
        <f t="shared" si="10"/>
        <v>0</v>
      </c>
      <c r="I23" s="12">
        <f t="shared" si="11"/>
        <v>0</v>
      </c>
      <c r="J23" s="12">
        <f t="shared" si="12"/>
        <v>1E-3</v>
      </c>
      <c r="K23" s="13">
        <f t="shared" si="13"/>
        <v>0</v>
      </c>
      <c r="L23" s="13">
        <f t="shared" si="14"/>
        <v>0</v>
      </c>
      <c r="M23" s="13">
        <f t="shared" si="15"/>
        <v>-1E-3</v>
      </c>
      <c r="N23" s="51"/>
      <c r="O23" s="51"/>
      <c r="P23" s="51"/>
      <c r="Q23" s="51"/>
    </row>
    <row r="24" spans="2:17">
      <c r="B24" s="9"/>
      <c r="C24" s="10"/>
      <c r="D24" s="10"/>
      <c r="E24" s="10"/>
      <c r="F24" s="10">
        <f t="shared" si="9"/>
        <v>0</v>
      </c>
      <c r="G24" s="10">
        <f t="shared" si="1"/>
        <v>0</v>
      </c>
      <c r="H24" s="12">
        <f t="shared" si="10"/>
        <v>0</v>
      </c>
      <c r="I24" s="12">
        <f t="shared" si="11"/>
        <v>0</v>
      </c>
      <c r="J24" s="12">
        <f t="shared" si="12"/>
        <v>1E-3</v>
      </c>
      <c r="K24" s="13">
        <f t="shared" si="13"/>
        <v>0</v>
      </c>
      <c r="L24" s="13">
        <f t="shared" si="14"/>
        <v>0</v>
      </c>
      <c r="M24" s="13">
        <f t="shared" si="15"/>
        <v>-1E-3</v>
      </c>
      <c r="N24" s="51"/>
      <c r="O24" s="51"/>
      <c r="P24" s="51"/>
      <c r="Q24" s="51"/>
    </row>
    <row r="25" spans="2:17">
      <c r="B25" s="9"/>
      <c r="C25" s="10"/>
      <c r="D25" s="10"/>
      <c r="E25" s="10"/>
      <c r="F25" s="10">
        <f t="shared" si="9"/>
        <v>0</v>
      </c>
      <c r="G25" s="10">
        <f t="shared" si="1"/>
        <v>0</v>
      </c>
      <c r="H25" s="12">
        <f t="shared" si="10"/>
        <v>0</v>
      </c>
      <c r="I25" s="12">
        <f t="shared" si="11"/>
        <v>0</v>
      </c>
      <c r="J25" s="12">
        <f t="shared" si="12"/>
        <v>1E-3</v>
      </c>
      <c r="K25" s="13">
        <f t="shared" si="13"/>
        <v>0</v>
      </c>
      <c r="L25" s="13">
        <f t="shared" si="14"/>
        <v>0</v>
      </c>
      <c r="M25" s="13">
        <f t="shared" si="15"/>
        <v>-1E-3</v>
      </c>
      <c r="N25" s="51"/>
      <c r="O25" s="51"/>
      <c r="P25" s="51"/>
      <c r="Q25" s="51"/>
    </row>
    <row r="26" spans="2:17">
      <c r="B26" s="9"/>
      <c r="C26" s="10"/>
      <c r="D26" s="10"/>
      <c r="E26" s="10"/>
      <c r="F26" s="10">
        <f t="shared" si="9"/>
        <v>0</v>
      </c>
      <c r="G26" s="10">
        <f t="shared" si="1"/>
        <v>0</v>
      </c>
      <c r="H26" s="12">
        <f t="shared" si="10"/>
        <v>0</v>
      </c>
      <c r="I26" s="12">
        <f t="shared" si="11"/>
        <v>0</v>
      </c>
      <c r="J26" s="12">
        <f t="shared" si="12"/>
        <v>1E-3</v>
      </c>
      <c r="K26" s="13">
        <f t="shared" si="13"/>
        <v>0</v>
      </c>
      <c r="L26" s="13">
        <f t="shared" si="14"/>
        <v>0</v>
      </c>
      <c r="M26" s="13">
        <f t="shared" si="15"/>
        <v>-1E-3</v>
      </c>
      <c r="N26" s="51"/>
      <c r="O26" s="51"/>
      <c r="P26" s="51"/>
      <c r="Q26" s="51"/>
    </row>
    <row r="27" spans="2:17">
      <c r="B27" s="9"/>
      <c r="C27" s="10"/>
      <c r="D27" s="10"/>
      <c r="E27" s="10"/>
      <c r="F27" s="10">
        <f t="shared" si="9"/>
        <v>0</v>
      </c>
      <c r="G27" s="10">
        <f t="shared" si="1"/>
        <v>0</v>
      </c>
      <c r="H27" s="12">
        <f t="shared" si="10"/>
        <v>0</v>
      </c>
      <c r="I27" s="12">
        <f t="shared" si="11"/>
        <v>0</v>
      </c>
      <c r="J27" s="12">
        <f t="shared" si="12"/>
        <v>1E-3</v>
      </c>
      <c r="K27" s="13">
        <f t="shared" si="13"/>
        <v>0</v>
      </c>
      <c r="L27" s="13">
        <f t="shared" si="14"/>
        <v>0</v>
      </c>
      <c r="M27" s="13">
        <f t="shared" si="15"/>
        <v>-1E-3</v>
      </c>
      <c r="N27" s="51"/>
      <c r="O27" s="51"/>
      <c r="P27" s="51"/>
      <c r="Q27" s="51"/>
    </row>
    <row r="28" spans="2:17">
      <c r="B28" s="9"/>
      <c r="C28" s="10"/>
      <c r="D28" s="10"/>
      <c r="E28" s="10"/>
      <c r="F28" s="10">
        <f t="shared" si="9"/>
        <v>0</v>
      </c>
      <c r="G28" s="10">
        <f t="shared" si="1"/>
        <v>0</v>
      </c>
      <c r="H28" s="12">
        <f t="shared" si="10"/>
        <v>0</v>
      </c>
      <c r="I28" s="12">
        <f t="shared" si="11"/>
        <v>0</v>
      </c>
      <c r="J28" s="12">
        <f t="shared" si="12"/>
        <v>1E-3</v>
      </c>
      <c r="K28" s="13">
        <f t="shared" si="13"/>
        <v>0</v>
      </c>
      <c r="L28" s="13">
        <f t="shared" si="14"/>
        <v>0</v>
      </c>
      <c r="M28" s="13">
        <f t="shared" si="15"/>
        <v>-1E-3</v>
      </c>
      <c r="N28" s="51"/>
      <c r="O28" s="51"/>
      <c r="P28" s="51"/>
      <c r="Q28" s="51"/>
    </row>
    <row r="29" spans="2:17">
      <c r="B29" s="9"/>
      <c r="C29" s="10"/>
      <c r="D29" s="10"/>
      <c r="E29" s="10"/>
      <c r="F29" s="10">
        <f t="shared" si="9"/>
        <v>0</v>
      </c>
      <c r="G29" s="10">
        <f t="shared" si="1"/>
        <v>0</v>
      </c>
      <c r="H29" s="12">
        <f t="shared" si="10"/>
        <v>0</v>
      </c>
      <c r="I29" s="12">
        <f t="shared" si="11"/>
        <v>0</v>
      </c>
      <c r="J29" s="12">
        <f t="shared" si="12"/>
        <v>1E-3</v>
      </c>
      <c r="K29" s="13">
        <f t="shared" si="13"/>
        <v>0</v>
      </c>
      <c r="L29" s="13">
        <f t="shared" si="14"/>
        <v>0</v>
      </c>
      <c r="M29" s="13">
        <f t="shared" si="15"/>
        <v>-1E-3</v>
      </c>
      <c r="N29" s="51"/>
      <c r="O29" s="51"/>
      <c r="P29" s="51"/>
      <c r="Q29" s="51"/>
    </row>
    <row r="30" spans="2:17">
      <c r="B30" s="9"/>
      <c r="C30" s="10"/>
      <c r="D30" s="10"/>
      <c r="E30" s="10"/>
      <c r="F30" s="10">
        <f t="shared" si="9"/>
        <v>0</v>
      </c>
      <c r="G30" s="10">
        <f t="shared" si="1"/>
        <v>0</v>
      </c>
      <c r="H30" s="12">
        <f t="shared" si="10"/>
        <v>0</v>
      </c>
      <c r="I30" s="12">
        <f t="shared" si="11"/>
        <v>0</v>
      </c>
      <c r="J30" s="12">
        <f t="shared" si="12"/>
        <v>1E-3</v>
      </c>
      <c r="K30" s="13">
        <f t="shared" si="13"/>
        <v>0</v>
      </c>
      <c r="L30" s="13">
        <f t="shared" si="14"/>
        <v>0</v>
      </c>
      <c r="M30" s="13">
        <f t="shared" si="15"/>
        <v>-1E-3</v>
      </c>
      <c r="N30" s="51"/>
      <c r="O30" s="51"/>
      <c r="P30" s="51"/>
      <c r="Q30" s="51"/>
    </row>
    <row r="31" spans="2:17">
      <c r="B31" s="9"/>
      <c r="C31" s="10"/>
      <c r="D31" s="10"/>
      <c r="E31" s="10"/>
      <c r="F31" s="10">
        <f t="shared" si="9"/>
        <v>0</v>
      </c>
      <c r="G31" s="10">
        <f t="shared" si="1"/>
        <v>0</v>
      </c>
      <c r="H31" s="12">
        <f t="shared" si="10"/>
        <v>0</v>
      </c>
      <c r="I31" s="12">
        <f t="shared" si="11"/>
        <v>0</v>
      </c>
      <c r="J31" s="12">
        <f t="shared" si="12"/>
        <v>1E-3</v>
      </c>
      <c r="K31" s="13">
        <f t="shared" si="13"/>
        <v>0</v>
      </c>
      <c r="L31" s="13">
        <f t="shared" si="14"/>
        <v>0</v>
      </c>
      <c r="M31" s="13">
        <f t="shared" si="15"/>
        <v>-1E-3</v>
      </c>
      <c r="N31" s="51"/>
      <c r="O31" s="51"/>
      <c r="P31" s="51"/>
      <c r="Q31" s="51"/>
    </row>
    <row r="32" spans="2:17">
      <c r="B32" s="9"/>
      <c r="C32" s="10"/>
      <c r="D32" s="10"/>
      <c r="E32" s="10"/>
      <c r="F32" s="10">
        <f t="shared" si="9"/>
        <v>0</v>
      </c>
      <c r="G32" s="10">
        <f t="shared" si="1"/>
        <v>0</v>
      </c>
      <c r="H32" s="12">
        <f t="shared" si="10"/>
        <v>0</v>
      </c>
      <c r="I32" s="12">
        <f t="shared" si="11"/>
        <v>0</v>
      </c>
      <c r="J32" s="12">
        <f t="shared" si="12"/>
        <v>1E-3</v>
      </c>
      <c r="K32" s="13">
        <f t="shared" si="13"/>
        <v>0</v>
      </c>
      <c r="L32" s="13">
        <f t="shared" si="14"/>
        <v>0</v>
      </c>
      <c r="M32" s="13">
        <f t="shared" si="15"/>
        <v>-1E-3</v>
      </c>
      <c r="N32" s="51"/>
      <c r="O32" s="51"/>
      <c r="P32" s="51"/>
      <c r="Q32" s="51"/>
    </row>
    <row r="33" spans="2:17">
      <c r="B33" s="9"/>
      <c r="C33" s="10"/>
      <c r="D33" s="10"/>
      <c r="E33" s="10"/>
      <c r="F33" s="10">
        <f t="shared" si="9"/>
        <v>0</v>
      </c>
      <c r="G33" s="10">
        <f t="shared" si="1"/>
        <v>0</v>
      </c>
      <c r="H33" s="12">
        <f t="shared" si="10"/>
        <v>0</v>
      </c>
      <c r="I33" s="12">
        <f t="shared" si="11"/>
        <v>0</v>
      </c>
      <c r="J33" s="12">
        <f t="shared" si="12"/>
        <v>1E-3</v>
      </c>
      <c r="K33" s="13">
        <f t="shared" si="13"/>
        <v>0</v>
      </c>
      <c r="L33" s="13">
        <f t="shared" si="14"/>
        <v>0</v>
      </c>
      <c r="M33" s="13">
        <f t="shared" si="15"/>
        <v>-1E-3</v>
      </c>
      <c r="N33" s="51"/>
      <c r="O33" s="51"/>
      <c r="P33" s="51"/>
      <c r="Q33" s="51"/>
    </row>
    <row r="34" spans="2:17">
      <c r="B34" s="9"/>
      <c r="C34" s="10"/>
      <c r="D34" s="10"/>
      <c r="E34" s="10"/>
      <c r="F34" s="10">
        <f t="shared" si="9"/>
        <v>0</v>
      </c>
      <c r="G34" s="10">
        <f t="shared" si="1"/>
        <v>0</v>
      </c>
      <c r="H34" s="12">
        <f t="shared" si="10"/>
        <v>0</v>
      </c>
      <c r="I34" s="12">
        <f t="shared" si="11"/>
        <v>0</v>
      </c>
      <c r="J34" s="12">
        <f t="shared" si="12"/>
        <v>1E-3</v>
      </c>
      <c r="K34" s="13">
        <f t="shared" si="13"/>
        <v>0</v>
      </c>
      <c r="L34" s="13">
        <f t="shared" si="14"/>
        <v>0</v>
      </c>
      <c r="M34" s="13">
        <f t="shared" si="15"/>
        <v>-1E-3</v>
      </c>
      <c r="N34" s="51"/>
      <c r="O34" s="51"/>
      <c r="P34" s="51"/>
      <c r="Q34" s="51"/>
    </row>
    <row r="35" spans="2:17">
      <c r="B35" s="9"/>
      <c r="C35" s="10"/>
      <c r="D35" s="10"/>
      <c r="E35" s="10"/>
      <c r="F35" s="10">
        <f t="shared" si="9"/>
        <v>0</v>
      </c>
      <c r="G35" s="10">
        <f t="shared" si="1"/>
        <v>0</v>
      </c>
      <c r="H35" s="12">
        <f t="shared" si="10"/>
        <v>0</v>
      </c>
      <c r="I35" s="12">
        <f t="shared" si="11"/>
        <v>0</v>
      </c>
      <c r="J35" s="12">
        <f t="shared" si="12"/>
        <v>1E-3</v>
      </c>
      <c r="K35" s="13">
        <f t="shared" si="13"/>
        <v>0</v>
      </c>
      <c r="L35" s="13">
        <f t="shared" si="14"/>
        <v>0</v>
      </c>
      <c r="M35" s="13">
        <f t="shared" si="15"/>
        <v>-1E-3</v>
      </c>
      <c r="N35" s="51"/>
      <c r="O35" s="51"/>
      <c r="P35" s="51"/>
      <c r="Q35" s="51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R35"/>
  <sheetViews>
    <sheetView zoomScale="85" workbookViewId="0">
      <selection activeCell="F14" sqref="F14"/>
    </sheetView>
  </sheetViews>
  <sheetFormatPr defaultRowHeight="12.75"/>
  <cols>
    <col min="1" max="1" width="5" customWidth="1"/>
    <col min="2" max="2" width="11.42578125" style="1" customWidth="1"/>
    <col min="3" max="3" width="10.140625" style="2" customWidth="1"/>
    <col min="4" max="4" width="9.7109375" style="2" customWidth="1"/>
    <col min="5" max="5" width="12.5703125" style="2" bestFit="1" customWidth="1"/>
    <col min="6" max="6" width="9.7109375" style="2" customWidth="1"/>
    <col min="7" max="7" width="11.5703125" style="2" bestFit="1" customWidth="1"/>
    <col min="8" max="10" width="9.5703125" style="3" customWidth="1"/>
    <col min="11" max="12" width="10.140625" style="3" customWidth="1"/>
    <col min="13" max="13" width="11.140625" style="3" bestFit="1" customWidth="1"/>
    <col min="14" max="14" width="9.7109375" bestFit="1" customWidth="1"/>
    <col min="15" max="15" width="18.5703125" bestFit="1" customWidth="1"/>
    <col min="16" max="16" width="13.28515625" bestFit="1" customWidth="1"/>
    <col min="18" max="18" width="11.85546875" bestFit="1" customWidth="1"/>
  </cols>
  <sheetData>
    <row r="2" spans="2:18" ht="23.25" customHeight="1">
      <c r="B2" s="17" t="s">
        <v>5</v>
      </c>
      <c r="C2" s="18"/>
      <c r="D2" s="18"/>
      <c r="E2" s="14"/>
      <c r="F2" s="14"/>
      <c r="G2" s="14"/>
    </row>
    <row r="3" spans="2:18" ht="13.5" thickBot="1"/>
    <row r="4" spans="2:18" ht="18.75" thickBot="1">
      <c r="B4" s="4"/>
      <c r="C4" s="11" t="s">
        <v>0</v>
      </c>
      <c r="D4" s="11" t="s">
        <v>1</v>
      </c>
      <c r="E4" s="11" t="s">
        <v>8</v>
      </c>
      <c r="F4" s="11" t="s">
        <v>6</v>
      </c>
      <c r="G4" s="16" t="s">
        <v>7</v>
      </c>
      <c r="H4" s="5" t="s">
        <v>2</v>
      </c>
      <c r="I4" s="6" t="s">
        <v>9</v>
      </c>
      <c r="J4" s="6" t="s">
        <v>4</v>
      </c>
      <c r="K4" s="7" t="s">
        <v>3</v>
      </c>
      <c r="L4" s="15" t="s">
        <v>9</v>
      </c>
      <c r="M4" s="8" t="s">
        <v>4</v>
      </c>
      <c r="N4" s="50" t="s">
        <v>10</v>
      </c>
      <c r="O4" s="50" t="s">
        <v>11</v>
      </c>
      <c r="P4" s="50" t="s">
        <v>17</v>
      </c>
      <c r="Q4" s="50" t="s">
        <v>12</v>
      </c>
      <c r="R4" s="63" t="s">
        <v>21</v>
      </c>
    </row>
    <row r="5" spans="2:18">
      <c r="B5" s="9">
        <v>40007</v>
      </c>
      <c r="C5" s="10">
        <v>0.86260000000000003</v>
      </c>
      <c r="D5" s="10">
        <v>0.85370000000000001</v>
      </c>
      <c r="E5" s="10">
        <v>0.85940000000000005</v>
      </c>
      <c r="F5" s="10">
        <f>C5-D5</f>
        <v>8.900000000000019E-3</v>
      </c>
      <c r="G5" s="10">
        <f>F5*0.25</f>
        <v>2.2250000000000048E-3</v>
      </c>
      <c r="H5" s="12">
        <f>E5+G5</f>
        <v>0.86162500000000009</v>
      </c>
      <c r="I5" s="12">
        <f>H5+G5</f>
        <v>0.86385000000000012</v>
      </c>
      <c r="J5" s="12">
        <f>K5+0.001</f>
        <v>0.85817500000000002</v>
      </c>
      <c r="K5" s="13">
        <f>E5-G5</f>
        <v>0.85717500000000002</v>
      </c>
      <c r="L5" s="13">
        <f>K5-G5</f>
        <v>0.85494999999999999</v>
      </c>
      <c r="M5" s="13">
        <f>H5-0.001</f>
        <v>0.86062500000000008</v>
      </c>
      <c r="N5" s="51" t="s">
        <v>13</v>
      </c>
      <c r="O5" s="51">
        <v>44.93</v>
      </c>
      <c r="P5" s="51" t="s">
        <v>18</v>
      </c>
      <c r="Q5" s="52"/>
      <c r="R5">
        <f>SUM(O5:O14)</f>
        <v>218.85999999999999</v>
      </c>
    </row>
    <row r="6" spans="2:18">
      <c r="B6" s="9">
        <v>40008</v>
      </c>
      <c r="C6" s="10">
        <v>0.86990000000000001</v>
      </c>
      <c r="D6" s="10">
        <v>0.85980000000000001</v>
      </c>
      <c r="E6" s="10">
        <v>0.86009999999999998</v>
      </c>
      <c r="F6" s="10">
        <f t="shared" ref="F6:F14" si="0">C6-D6</f>
        <v>1.0099999999999998E-2</v>
      </c>
      <c r="G6" s="10">
        <f t="shared" ref="G6:G35" si="1">F6*0.25</f>
        <v>2.5249999999999995E-3</v>
      </c>
      <c r="H6" s="12">
        <f t="shared" ref="H6:H14" si="2">E6+G6</f>
        <v>0.86262499999999998</v>
      </c>
      <c r="I6" s="12">
        <f t="shared" ref="I6:I14" si="3">H6+G6</f>
        <v>0.86514999999999997</v>
      </c>
      <c r="J6" s="12">
        <f t="shared" ref="J6:J14" si="4">K6+0.001</f>
        <v>0.85857499999999998</v>
      </c>
      <c r="K6" s="13">
        <f t="shared" ref="K6:K14" si="5">E6-G6</f>
        <v>0.85757499999999998</v>
      </c>
      <c r="L6" s="13">
        <f t="shared" ref="L6:L14" si="6">K6-G6</f>
        <v>0.85504999999999998</v>
      </c>
      <c r="M6" s="13">
        <f t="shared" ref="M6:M14" si="7">H6-0.001</f>
        <v>0.86162499999999997</v>
      </c>
      <c r="N6" s="51" t="s">
        <v>14</v>
      </c>
      <c r="O6" s="51">
        <v>40.840000000000003</v>
      </c>
      <c r="P6" s="51"/>
      <c r="Q6" s="51"/>
    </row>
    <row r="7" spans="2:18">
      <c r="B7" s="9">
        <v>40009</v>
      </c>
      <c r="C7" s="10">
        <v>0.86140000000000005</v>
      </c>
      <c r="D7" s="10">
        <v>0.85460000000000003</v>
      </c>
      <c r="E7" s="10">
        <v>0.85560000000000003</v>
      </c>
      <c r="F7" s="10">
        <f t="shared" si="0"/>
        <v>6.8000000000000282E-3</v>
      </c>
      <c r="G7" s="10">
        <f t="shared" si="1"/>
        <v>1.7000000000000071E-3</v>
      </c>
      <c r="H7" s="12">
        <f t="shared" si="2"/>
        <v>0.85730000000000006</v>
      </c>
      <c r="I7" s="12">
        <f t="shared" si="3"/>
        <v>0.8590000000000001</v>
      </c>
      <c r="J7" s="12">
        <f t="shared" si="4"/>
        <v>0.85489999999999999</v>
      </c>
      <c r="K7" s="13">
        <f t="shared" si="5"/>
        <v>0.85389999999999999</v>
      </c>
      <c r="L7" s="13">
        <f t="shared" si="6"/>
        <v>0.85219999999999996</v>
      </c>
      <c r="M7" s="13">
        <f t="shared" si="7"/>
        <v>0.85630000000000006</v>
      </c>
      <c r="N7" s="51" t="s">
        <v>13</v>
      </c>
      <c r="O7" s="51">
        <v>27.8</v>
      </c>
      <c r="P7" s="51"/>
      <c r="Q7" s="51"/>
    </row>
    <row r="8" spans="2:18">
      <c r="B8" s="9">
        <v>40010</v>
      </c>
      <c r="C8" s="10">
        <v>0.86029999999999995</v>
      </c>
      <c r="D8" s="10">
        <v>0.85499999999999998</v>
      </c>
      <c r="E8" s="10">
        <v>0.8579</v>
      </c>
      <c r="F8" s="10">
        <f t="shared" si="0"/>
        <v>5.2999999999999714E-3</v>
      </c>
      <c r="G8" s="10">
        <f t="shared" si="1"/>
        <v>1.3249999999999929E-3</v>
      </c>
      <c r="H8" s="12">
        <f t="shared" si="2"/>
        <v>0.85922500000000002</v>
      </c>
      <c r="I8" s="12">
        <f t="shared" si="3"/>
        <v>0.86055000000000004</v>
      </c>
      <c r="J8" s="12">
        <f t="shared" si="4"/>
        <v>0.85757499999999998</v>
      </c>
      <c r="K8" s="13">
        <f t="shared" si="5"/>
        <v>0.85657499999999998</v>
      </c>
      <c r="L8" s="13">
        <f t="shared" si="6"/>
        <v>0.85524999999999995</v>
      </c>
      <c r="M8" s="13">
        <f t="shared" si="7"/>
        <v>0.85822500000000002</v>
      </c>
      <c r="N8" s="51"/>
      <c r="P8" s="51"/>
      <c r="Q8" s="51"/>
    </row>
    <row r="9" spans="2:18" s="56" customFormat="1">
      <c r="B9" s="9">
        <v>40011</v>
      </c>
      <c r="C9" s="57"/>
      <c r="D9" s="57"/>
      <c r="E9" s="57"/>
      <c r="F9" s="57"/>
      <c r="G9" s="57"/>
      <c r="H9" s="58"/>
      <c r="I9" s="58"/>
      <c r="J9" s="58"/>
      <c r="K9" s="58"/>
      <c r="L9" s="58"/>
      <c r="M9" s="58"/>
      <c r="N9" s="55"/>
      <c r="O9" s="55"/>
      <c r="P9" s="55"/>
      <c r="Q9" s="55"/>
    </row>
    <row r="10" spans="2:18" ht="13.5" thickBot="1">
      <c r="B10" s="26">
        <v>40014</v>
      </c>
      <c r="C10" s="10">
        <v>0.8659</v>
      </c>
      <c r="D10" s="10">
        <v>0.86019999999999996</v>
      </c>
      <c r="E10" s="10">
        <v>0.86319999999999997</v>
      </c>
      <c r="F10" s="10">
        <f t="shared" si="0"/>
        <v>5.7000000000000384E-3</v>
      </c>
      <c r="G10" s="10">
        <f t="shared" si="1"/>
        <v>1.4250000000000096E-3</v>
      </c>
      <c r="H10" s="12">
        <f t="shared" si="2"/>
        <v>0.86462499999999998</v>
      </c>
      <c r="I10" s="12">
        <f t="shared" si="3"/>
        <v>0.86604999999999999</v>
      </c>
      <c r="J10" s="12">
        <f t="shared" si="4"/>
        <v>0.86277499999999996</v>
      </c>
      <c r="K10" s="13">
        <f t="shared" si="5"/>
        <v>0.86177499999999996</v>
      </c>
      <c r="L10" s="13">
        <f t="shared" si="6"/>
        <v>0.86034999999999995</v>
      </c>
      <c r="M10" s="13">
        <f t="shared" si="7"/>
        <v>0.86362499999999998</v>
      </c>
      <c r="N10" s="51" t="s">
        <v>14</v>
      </c>
      <c r="O10" s="51">
        <v>23.09</v>
      </c>
      <c r="P10" s="51"/>
      <c r="Q10" s="51"/>
    </row>
    <row r="11" spans="2:18" ht="13.5" thickBot="1">
      <c r="B11" s="26">
        <v>40015</v>
      </c>
      <c r="C11" s="10">
        <v>0.8649</v>
      </c>
      <c r="D11" s="10">
        <v>0.85929999999999995</v>
      </c>
      <c r="E11" s="10">
        <v>0.8599</v>
      </c>
      <c r="F11" s="10">
        <f t="shared" si="0"/>
        <v>5.6000000000000494E-3</v>
      </c>
      <c r="G11" s="10">
        <f t="shared" si="1"/>
        <v>1.4000000000000123E-3</v>
      </c>
      <c r="H11" s="12">
        <f t="shared" si="2"/>
        <v>0.86129999999999995</v>
      </c>
      <c r="I11" s="12">
        <f t="shared" si="3"/>
        <v>0.86270000000000002</v>
      </c>
      <c r="J11" s="12">
        <f t="shared" si="4"/>
        <v>0.85950000000000004</v>
      </c>
      <c r="K11" s="13">
        <f t="shared" si="5"/>
        <v>0.85850000000000004</v>
      </c>
      <c r="L11" s="13">
        <f t="shared" si="6"/>
        <v>0.85709999999999997</v>
      </c>
      <c r="M11" s="13">
        <f t="shared" si="7"/>
        <v>0.86029999999999995</v>
      </c>
      <c r="N11" s="51" t="s">
        <v>13</v>
      </c>
      <c r="O11" s="51">
        <v>23.04</v>
      </c>
      <c r="P11" s="51"/>
      <c r="Q11" s="51"/>
    </row>
    <row r="12" spans="2:18" ht="13.5" thickBot="1">
      <c r="B12" s="26">
        <v>40016</v>
      </c>
      <c r="C12" s="10">
        <v>0.86729999999999996</v>
      </c>
      <c r="D12" s="10">
        <v>0.85980000000000001</v>
      </c>
      <c r="E12" s="10">
        <v>0.86439999999999995</v>
      </c>
      <c r="F12" s="10">
        <f t="shared" si="0"/>
        <v>7.4999999999999512E-3</v>
      </c>
      <c r="G12" s="10">
        <f t="shared" si="1"/>
        <v>1.8749999999999878E-3</v>
      </c>
      <c r="H12" s="12">
        <f t="shared" si="2"/>
        <v>0.86627499999999991</v>
      </c>
      <c r="I12" s="12">
        <f t="shared" si="3"/>
        <v>0.86814999999999987</v>
      </c>
      <c r="J12" s="12">
        <f t="shared" si="4"/>
        <v>0.86352499999999999</v>
      </c>
      <c r="K12" s="13">
        <f t="shared" si="5"/>
        <v>0.86252499999999999</v>
      </c>
      <c r="L12" s="13">
        <f t="shared" si="6"/>
        <v>0.86065000000000003</v>
      </c>
      <c r="M12" s="13">
        <f t="shared" si="7"/>
        <v>0.86527499999999991</v>
      </c>
      <c r="N12" s="51" t="s">
        <v>13</v>
      </c>
      <c r="O12" s="51">
        <v>31.09</v>
      </c>
      <c r="P12" s="51"/>
      <c r="Q12" s="51"/>
    </row>
    <row r="13" spans="2:18" s="56" customFormat="1" ht="13.5" thickBot="1">
      <c r="B13" s="26">
        <v>40017</v>
      </c>
      <c r="C13" s="57"/>
      <c r="D13" s="57"/>
      <c r="E13" s="57"/>
      <c r="F13" s="57">
        <f t="shared" si="0"/>
        <v>0</v>
      </c>
      <c r="G13" s="57">
        <f t="shared" si="1"/>
        <v>0</v>
      </c>
      <c r="H13" s="58">
        <f t="shared" si="2"/>
        <v>0</v>
      </c>
      <c r="I13" s="58">
        <f t="shared" si="3"/>
        <v>0</v>
      </c>
      <c r="J13" s="58">
        <f t="shared" si="4"/>
        <v>1E-3</v>
      </c>
      <c r="K13" s="58">
        <f t="shared" si="5"/>
        <v>0</v>
      </c>
      <c r="L13" s="58">
        <f t="shared" si="6"/>
        <v>0</v>
      </c>
      <c r="M13" s="58">
        <f t="shared" si="7"/>
        <v>-1E-3</v>
      </c>
      <c r="N13" s="55"/>
      <c r="O13" s="55"/>
      <c r="P13" s="55"/>
      <c r="Q13" s="55"/>
    </row>
    <row r="14" spans="2:18" ht="13.5" thickBot="1">
      <c r="B14" s="26">
        <v>40018</v>
      </c>
      <c r="C14" s="10">
        <v>0.86470000000000002</v>
      </c>
      <c r="D14" s="10">
        <v>0.85719999999999996</v>
      </c>
      <c r="E14" s="10">
        <v>0.85740000000000005</v>
      </c>
      <c r="F14" s="10">
        <f t="shared" si="0"/>
        <v>7.5000000000000622E-3</v>
      </c>
      <c r="G14" s="10">
        <f t="shared" si="1"/>
        <v>1.8750000000000155E-3</v>
      </c>
      <c r="H14" s="12">
        <f t="shared" si="2"/>
        <v>0.85927500000000001</v>
      </c>
      <c r="I14" s="12">
        <f t="shared" si="3"/>
        <v>0.86115000000000008</v>
      </c>
      <c r="J14" s="12">
        <f t="shared" si="4"/>
        <v>0.85652500000000009</v>
      </c>
      <c r="K14" s="13">
        <f t="shared" si="5"/>
        <v>0.85552500000000009</v>
      </c>
      <c r="L14" s="13">
        <f t="shared" si="6"/>
        <v>0.85365000000000002</v>
      </c>
      <c r="M14" s="13">
        <f t="shared" si="7"/>
        <v>0.85827500000000001</v>
      </c>
      <c r="N14" s="51" t="s">
        <v>13</v>
      </c>
      <c r="O14" s="51">
        <v>28.07</v>
      </c>
      <c r="P14" s="51" t="s">
        <v>18</v>
      </c>
      <c r="Q14" s="51"/>
    </row>
    <row r="15" spans="2:18">
      <c r="B15" s="9"/>
      <c r="C15" s="10"/>
      <c r="D15" s="10"/>
      <c r="E15" s="10"/>
      <c r="F15" s="10">
        <f t="shared" ref="F15:F35" si="8">C15-D15</f>
        <v>0</v>
      </c>
      <c r="G15" s="10">
        <f t="shared" si="1"/>
        <v>0</v>
      </c>
      <c r="H15" s="12">
        <f t="shared" ref="H15:H35" si="9">E15+G15</f>
        <v>0</v>
      </c>
      <c r="I15" s="12">
        <f t="shared" ref="I15:I35" si="10">H15+G15</f>
        <v>0</v>
      </c>
      <c r="J15" s="12">
        <f t="shared" ref="J15:J35" si="11">K15+0.001</f>
        <v>1E-3</v>
      </c>
      <c r="K15" s="13">
        <f t="shared" ref="K15:K35" si="12">E15-G15</f>
        <v>0</v>
      </c>
      <c r="L15" s="13">
        <f t="shared" ref="L15:L35" si="13">K15-G15</f>
        <v>0</v>
      </c>
      <c r="M15" s="13">
        <f t="shared" ref="M15:M35" si="14">H15-0.001</f>
        <v>-1E-3</v>
      </c>
      <c r="N15" s="51"/>
      <c r="O15" s="51"/>
      <c r="P15" s="51"/>
      <c r="Q15" s="51"/>
    </row>
    <row r="16" spans="2:18">
      <c r="B16" s="9"/>
      <c r="C16" s="10"/>
      <c r="D16" s="10"/>
      <c r="E16" s="10"/>
      <c r="F16" s="10">
        <f t="shared" si="8"/>
        <v>0</v>
      </c>
      <c r="G16" s="10">
        <f t="shared" si="1"/>
        <v>0</v>
      </c>
      <c r="H16" s="12">
        <f t="shared" si="9"/>
        <v>0</v>
      </c>
      <c r="I16" s="12">
        <f t="shared" si="10"/>
        <v>0</v>
      </c>
      <c r="J16" s="12">
        <f t="shared" si="11"/>
        <v>1E-3</v>
      </c>
      <c r="K16" s="13">
        <f t="shared" si="12"/>
        <v>0</v>
      </c>
      <c r="L16" s="13">
        <f t="shared" si="13"/>
        <v>0</v>
      </c>
      <c r="M16" s="13">
        <f t="shared" si="14"/>
        <v>-1E-3</v>
      </c>
      <c r="N16" s="51"/>
      <c r="O16" s="51"/>
      <c r="P16" s="51"/>
      <c r="Q16" s="51"/>
    </row>
    <row r="17" spans="2:17">
      <c r="B17" s="9"/>
      <c r="C17" s="10"/>
      <c r="D17" s="10"/>
      <c r="E17" s="10"/>
      <c r="F17" s="10">
        <f t="shared" si="8"/>
        <v>0</v>
      </c>
      <c r="G17" s="10">
        <f t="shared" si="1"/>
        <v>0</v>
      </c>
      <c r="H17" s="12">
        <f t="shared" si="9"/>
        <v>0</v>
      </c>
      <c r="I17" s="12">
        <f t="shared" si="10"/>
        <v>0</v>
      </c>
      <c r="J17" s="12">
        <f t="shared" si="11"/>
        <v>1E-3</v>
      </c>
      <c r="K17" s="13">
        <f t="shared" si="12"/>
        <v>0</v>
      </c>
      <c r="L17" s="13">
        <f t="shared" si="13"/>
        <v>0</v>
      </c>
      <c r="M17" s="13">
        <f t="shared" si="14"/>
        <v>-1E-3</v>
      </c>
      <c r="N17" s="51"/>
      <c r="O17" s="51"/>
      <c r="P17" s="51"/>
      <c r="Q17" s="51"/>
    </row>
    <row r="18" spans="2:17">
      <c r="B18" s="9"/>
      <c r="C18" s="10"/>
      <c r="D18" s="10"/>
      <c r="E18" s="10"/>
      <c r="F18" s="10">
        <f t="shared" si="8"/>
        <v>0</v>
      </c>
      <c r="G18" s="10">
        <f t="shared" si="1"/>
        <v>0</v>
      </c>
      <c r="H18" s="12">
        <f t="shared" si="9"/>
        <v>0</v>
      </c>
      <c r="I18" s="12">
        <f t="shared" si="10"/>
        <v>0</v>
      </c>
      <c r="J18" s="12">
        <f t="shared" si="11"/>
        <v>1E-3</v>
      </c>
      <c r="K18" s="13">
        <f t="shared" si="12"/>
        <v>0</v>
      </c>
      <c r="L18" s="13">
        <f t="shared" si="13"/>
        <v>0</v>
      </c>
      <c r="M18" s="13">
        <f t="shared" si="14"/>
        <v>-1E-3</v>
      </c>
      <c r="N18" s="51"/>
      <c r="O18" s="51"/>
      <c r="P18" s="51"/>
      <c r="Q18" s="51"/>
    </row>
    <row r="19" spans="2:17">
      <c r="B19" s="9"/>
      <c r="C19" s="10"/>
      <c r="D19" s="10"/>
      <c r="E19" s="10"/>
      <c r="F19" s="10">
        <f t="shared" si="8"/>
        <v>0</v>
      </c>
      <c r="G19" s="10">
        <f t="shared" si="1"/>
        <v>0</v>
      </c>
      <c r="H19" s="12">
        <f t="shared" si="9"/>
        <v>0</v>
      </c>
      <c r="I19" s="12">
        <f t="shared" si="10"/>
        <v>0</v>
      </c>
      <c r="J19" s="12">
        <f t="shared" si="11"/>
        <v>1E-3</v>
      </c>
      <c r="K19" s="13">
        <f t="shared" si="12"/>
        <v>0</v>
      </c>
      <c r="L19" s="13">
        <f t="shared" si="13"/>
        <v>0</v>
      </c>
      <c r="M19" s="13">
        <f t="shared" si="14"/>
        <v>-1E-3</v>
      </c>
      <c r="N19" s="51"/>
      <c r="O19" s="51"/>
      <c r="P19" s="51"/>
      <c r="Q19" s="51"/>
    </row>
    <row r="20" spans="2:17">
      <c r="B20" s="9"/>
      <c r="C20" s="10"/>
      <c r="D20" s="10"/>
      <c r="E20" s="10"/>
      <c r="F20" s="10">
        <f t="shared" si="8"/>
        <v>0</v>
      </c>
      <c r="G20" s="10">
        <f t="shared" si="1"/>
        <v>0</v>
      </c>
      <c r="H20" s="12">
        <f t="shared" si="9"/>
        <v>0</v>
      </c>
      <c r="I20" s="12">
        <f t="shared" si="10"/>
        <v>0</v>
      </c>
      <c r="J20" s="12">
        <f t="shared" si="11"/>
        <v>1E-3</v>
      </c>
      <c r="K20" s="13">
        <f t="shared" si="12"/>
        <v>0</v>
      </c>
      <c r="L20" s="13">
        <f t="shared" si="13"/>
        <v>0</v>
      </c>
      <c r="M20" s="13">
        <f t="shared" si="14"/>
        <v>-1E-3</v>
      </c>
      <c r="N20" s="51"/>
      <c r="O20" s="51"/>
      <c r="P20" s="51"/>
      <c r="Q20" s="51"/>
    </row>
    <row r="21" spans="2:17">
      <c r="B21" s="9"/>
      <c r="C21" s="10"/>
      <c r="D21" s="10"/>
      <c r="E21" s="10"/>
      <c r="F21" s="10">
        <f t="shared" si="8"/>
        <v>0</v>
      </c>
      <c r="G21" s="10">
        <f t="shared" si="1"/>
        <v>0</v>
      </c>
      <c r="H21" s="12">
        <f t="shared" si="9"/>
        <v>0</v>
      </c>
      <c r="I21" s="12">
        <f t="shared" si="10"/>
        <v>0</v>
      </c>
      <c r="J21" s="12">
        <f t="shared" si="11"/>
        <v>1E-3</v>
      </c>
      <c r="K21" s="13">
        <f t="shared" si="12"/>
        <v>0</v>
      </c>
      <c r="L21" s="13">
        <f t="shared" si="13"/>
        <v>0</v>
      </c>
      <c r="M21" s="13">
        <f t="shared" si="14"/>
        <v>-1E-3</v>
      </c>
      <c r="N21" s="51"/>
      <c r="O21" s="51"/>
      <c r="P21" s="51"/>
      <c r="Q21" s="51"/>
    </row>
    <row r="22" spans="2:17">
      <c r="B22" s="9"/>
      <c r="C22" s="10"/>
      <c r="D22" s="10"/>
      <c r="E22" s="10"/>
      <c r="F22" s="10">
        <f t="shared" si="8"/>
        <v>0</v>
      </c>
      <c r="G22" s="10">
        <f t="shared" si="1"/>
        <v>0</v>
      </c>
      <c r="H22" s="12">
        <f t="shared" si="9"/>
        <v>0</v>
      </c>
      <c r="I22" s="12">
        <f t="shared" si="10"/>
        <v>0</v>
      </c>
      <c r="J22" s="12">
        <f t="shared" si="11"/>
        <v>1E-3</v>
      </c>
      <c r="K22" s="13">
        <f t="shared" si="12"/>
        <v>0</v>
      </c>
      <c r="L22" s="13">
        <f t="shared" si="13"/>
        <v>0</v>
      </c>
      <c r="M22" s="13">
        <f t="shared" si="14"/>
        <v>-1E-3</v>
      </c>
      <c r="N22" s="51"/>
      <c r="O22" s="51"/>
      <c r="P22" s="51"/>
      <c r="Q22" s="51"/>
    </row>
    <row r="23" spans="2:17">
      <c r="B23" s="9"/>
      <c r="C23" s="10"/>
      <c r="D23" s="10"/>
      <c r="E23" s="10"/>
      <c r="F23" s="10">
        <f t="shared" si="8"/>
        <v>0</v>
      </c>
      <c r="G23" s="10">
        <f t="shared" si="1"/>
        <v>0</v>
      </c>
      <c r="H23" s="12">
        <f t="shared" si="9"/>
        <v>0</v>
      </c>
      <c r="I23" s="12">
        <f t="shared" si="10"/>
        <v>0</v>
      </c>
      <c r="J23" s="12">
        <f t="shared" si="11"/>
        <v>1E-3</v>
      </c>
      <c r="K23" s="13">
        <f t="shared" si="12"/>
        <v>0</v>
      </c>
      <c r="L23" s="13">
        <f t="shared" si="13"/>
        <v>0</v>
      </c>
      <c r="M23" s="13">
        <f t="shared" si="14"/>
        <v>-1E-3</v>
      </c>
      <c r="N23" s="51"/>
      <c r="O23" s="51"/>
      <c r="P23" s="51"/>
      <c r="Q23" s="51"/>
    </row>
    <row r="24" spans="2:17">
      <c r="B24" s="9"/>
      <c r="C24" s="10"/>
      <c r="D24" s="10"/>
      <c r="E24" s="10"/>
      <c r="F24" s="10">
        <f t="shared" si="8"/>
        <v>0</v>
      </c>
      <c r="G24" s="10">
        <f t="shared" si="1"/>
        <v>0</v>
      </c>
      <c r="H24" s="12">
        <f t="shared" si="9"/>
        <v>0</v>
      </c>
      <c r="I24" s="12">
        <f t="shared" si="10"/>
        <v>0</v>
      </c>
      <c r="J24" s="12">
        <f t="shared" si="11"/>
        <v>1E-3</v>
      </c>
      <c r="K24" s="13">
        <f t="shared" si="12"/>
        <v>0</v>
      </c>
      <c r="L24" s="13">
        <f t="shared" si="13"/>
        <v>0</v>
      </c>
      <c r="M24" s="13">
        <f t="shared" si="14"/>
        <v>-1E-3</v>
      </c>
      <c r="N24" s="51"/>
      <c r="O24" s="51"/>
      <c r="P24" s="51"/>
      <c r="Q24" s="51"/>
    </row>
    <row r="25" spans="2:17">
      <c r="B25" s="9"/>
      <c r="C25" s="10"/>
      <c r="D25" s="10"/>
      <c r="E25" s="10"/>
      <c r="F25" s="10">
        <f t="shared" si="8"/>
        <v>0</v>
      </c>
      <c r="G25" s="10">
        <f t="shared" si="1"/>
        <v>0</v>
      </c>
      <c r="H25" s="12">
        <f t="shared" si="9"/>
        <v>0</v>
      </c>
      <c r="I25" s="12">
        <f t="shared" si="10"/>
        <v>0</v>
      </c>
      <c r="J25" s="12">
        <f t="shared" si="11"/>
        <v>1E-3</v>
      </c>
      <c r="K25" s="13">
        <f t="shared" si="12"/>
        <v>0</v>
      </c>
      <c r="L25" s="13">
        <f t="shared" si="13"/>
        <v>0</v>
      </c>
      <c r="M25" s="13">
        <f t="shared" si="14"/>
        <v>-1E-3</v>
      </c>
      <c r="N25" s="51"/>
      <c r="O25" s="51"/>
      <c r="P25" s="51"/>
      <c r="Q25" s="51"/>
    </row>
    <row r="26" spans="2:17">
      <c r="B26" s="9"/>
      <c r="C26" s="10"/>
      <c r="D26" s="10"/>
      <c r="E26" s="10"/>
      <c r="F26" s="10">
        <f t="shared" si="8"/>
        <v>0</v>
      </c>
      <c r="G26" s="10">
        <f t="shared" si="1"/>
        <v>0</v>
      </c>
      <c r="H26" s="12">
        <f t="shared" si="9"/>
        <v>0</v>
      </c>
      <c r="I26" s="12">
        <f t="shared" si="10"/>
        <v>0</v>
      </c>
      <c r="J26" s="12">
        <f t="shared" si="11"/>
        <v>1E-3</v>
      </c>
      <c r="K26" s="13">
        <f t="shared" si="12"/>
        <v>0</v>
      </c>
      <c r="L26" s="13">
        <f t="shared" si="13"/>
        <v>0</v>
      </c>
      <c r="M26" s="13">
        <f t="shared" si="14"/>
        <v>-1E-3</v>
      </c>
      <c r="N26" s="51"/>
      <c r="O26" s="51"/>
      <c r="P26" s="51"/>
      <c r="Q26" s="51"/>
    </row>
    <row r="27" spans="2:17">
      <c r="B27" s="9"/>
      <c r="C27" s="10"/>
      <c r="D27" s="10"/>
      <c r="E27" s="10"/>
      <c r="F27" s="10">
        <f t="shared" si="8"/>
        <v>0</v>
      </c>
      <c r="G27" s="10">
        <f t="shared" si="1"/>
        <v>0</v>
      </c>
      <c r="H27" s="12">
        <f t="shared" si="9"/>
        <v>0</v>
      </c>
      <c r="I27" s="12">
        <f t="shared" si="10"/>
        <v>0</v>
      </c>
      <c r="J27" s="12">
        <f t="shared" si="11"/>
        <v>1E-3</v>
      </c>
      <c r="K27" s="13">
        <f t="shared" si="12"/>
        <v>0</v>
      </c>
      <c r="L27" s="13">
        <f t="shared" si="13"/>
        <v>0</v>
      </c>
      <c r="M27" s="13">
        <f t="shared" si="14"/>
        <v>-1E-3</v>
      </c>
      <c r="N27" s="51"/>
      <c r="O27" s="51"/>
      <c r="P27" s="51"/>
      <c r="Q27" s="51"/>
    </row>
    <row r="28" spans="2:17">
      <c r="B28" s="9"/>
      <c r="C28" s="10"/>
      <c r="D28" s="10"/>
      <c r="E28" s="10"/>
      <c r="F28" s="10">
        <f t="shared" si="8"/>
        <v>0</v>
      </c>
      <c r="G28" s="10">
        <f t="shared" si="1"/>
        <v>0</v>
      </c>
      <c r="H28" s="12">
        <f t="shared" si="9"/>
        <v>0</v>
      </c>
      <c r="I28" s="12">
        <f t="shared" si="10"/>
        <v>0</v>
      </c>
      <c r="J28" s="12">
        <f t="shared" si="11"/>
        <v>1E-3</v>
      </c>
      <c r="K28" s="13">
        <f t="shared" si="12"/>
        <v>0</v>
      </c>
      <c r="L28" s="13">
        <f t="shared" si="13"/>
        <v>0</v>
      </c>
      <c r="M28" s="13">
        <f t="shared" si="14"/>
        <v>-1E-3</v>
      </c>
      <c r="N28" s="51"/>
      <c r="O28" s="51"/>
      <c r="P28" s="51"/>
      <c r="Q28" s="51"/>
    </row>
    <row r="29" spans="2:17">
      <c r="B29" s="9"/>
      <c r="C29" s="10"/>
      <c r="D29" s="10"/>
      <c r="E29" s="10"/>
      <c r="F29" s="10">
        <f t="shared" si="8"/>
        <v>0</v>
      </c>
      <c r="G29" s="10">
        <f t="shared" si="1"/>
        <v>0</v>
      </c>
      <c r="H29" s="12">
        <f t="shared" si="9"/>
        <v>0</v>
      </c>
      <c r="I29" s="12">
        <f t="shared" si="10"/>
        <v>0</v>
      </c>
      <c r="J29" s="12">
        <f t="shared" si="11"/>
        <v>1E-3</v>
      </c>
      <c r="K29" s="13">
        <f t="shared" si="12"/>
        <v>0</v>
      </c>
      <c r="L29" s="13">
        <f t="shared" si="13"/>
        <v>0</v>
      </c>
      <c r="M29" s="13">
        <f t="shared" si="14"/>
        <v>-1E-3</v>
      </c>
      <c r="N29" s="51"/>
      <c r="O29" s="51"/>
      <c r="P29" s="51"/>
      <c r="Q29" s="51"/>
    </row>
    <row r="30" spans="2:17">
      <c r="B30" s="9"/>
      <c r="C30" s="10"/>
      <c r="D30" s="10"/>
      <c r="E30" s="10"/>
      <c r="F30" s="10">
        <f t="shared" si="8"/>
        <v>0</v>
      </c>
      <c r="G30" s="10">
        <f t="shared" si="1"/>
        <v>0</v>
      </c>
      <c r="H30" s="12">
        <f t="shared" si="9"/>
        <v>0</v>
      </c>
      <c r="I30" s="12">
        <f t="shared" si="10"/>
        <v>0</v>
      </c>
      <c r="J30" s="12">
        <f t="shared" si="11"/>
        <v>1E-3</v>
      </c>
      <c r="K30" s="13">
        <f t="shared" si="12"/>
        <v>0</v>
      </c>
      <c r="L30" s="13">
        <f t="shared" si="13"/>
        <v>0</v>
      </c>
      <c r="M30" s="13">
        <f t="shared" si="14"/>
        <v>-1E-3</v>
      </c>
      <c r="N30" s="51"/>
      <c r="O30" s="51"/>
      <c r="P30" s="51"/>
      <c r="Q30" s="51"/>
    </row>
    <row r="31" spans="2:17">
      <c r="B31" s="9"/>
      <c r="C31" s="10"/>
      <c r="D31" s="10"/>
      <c r="E31" s="10"/>
      <c r="F31" s="10">
        <f t="shared" si="8"/>
        <v>0</v>
      </c>
      <c r="G31" s="10">
        <f t="shared" si="1"/>
        <v>0</v>
      </c>
      <c r="H31" s="12">
        <f t="shared" si="9"/>
        <v>0</v>
      </c>
      <c r="I31" s="12">
        <f t="shared" si="10"/>
        <v>0</v>
      </c>
      <c r="J31" s="12">
        <f t="shared" si="11"/>
        <v>1E-3</v>
      </c>
      <c r="K31" s="13">
        <f t="shared" si="12"/>
        <v>0</v>
      </c>
      <c r="L31" s="13">
        <f t="shared" si="13"/>
        <v>0</v>
      </c>
      <c r="M31" s="13">
        <f t="shared" si="14"/>
        <v>-1E-3</v>
      </c>
      <c r="N31" s="51"/>
      <c r="O31" s="51"/>
      <c r="P31" s="51"/>
      <c r="Q31" s="51"/>
    </row>
    <row r="32" spans="2:17">
      <c r="B32" s="9"/>
      <c r="C32" s="10"/>
      <c r="D32" s="10"/>
      <c r="E32" s="10"/>
      <c r="F32" s="10">
        <f t="shared" si="8"/>
        <v>0</v>
      </c>
      <c r="G32" s="10">
        <f t="shared" si="1"/>
        <v>0</v>
      </c>
      <c r="H32" s="12">
        <f t="shared" si="9"/>
        <v>0</v>
      </c>
      <c r="I32" s="12">
        <f t="shared" si="10"/>
        <v>0</v>
      </c>
      <c r="J32" s="12">
        <f t="shared" si="11"/>
        <v>1E-3</v>
      </c>
      <c r="K32" s="13">
        <f t="shared" si="12"/>
        <v>0</v>
      </c>
      <c r="L32" s="13">
        <f t="shared" si="13"/>
        <v>0</v>
      </c>
      <c r="M32" s="13">
        <f t="shared" si="14"/>
        <v>-1E-3</v>
      </c>
      <c r="N32" s="51"/>
      <c r="O32" s="51"/>
      <c r="P32" s="51"/>
      <c r="Q32" s="51"/>
    </row>
    <row r="33" spans="2:17">
      <c r="B33" s="9"/>
      <c r="C33" s="10"/>
      <c r="D33" s="10"/>
      <c r="E33" s="10"/>
      <c r="F33" s="10">
        <f t="shared" si="8"/>
        <v>0</v>
      </c>
      <c r="G33" s="10">
        <f t="shared" si="1"/>
        <v>0</v>
      </c>
      <c r="H33" s="12">
        <f t="shared" si="9"/>
        <v>0</v>
      </c>
      <c r="I33" s="12">
        <f t="shared" si="10"/>
        <v>0</v>
      </c>
      <c r="J33" s="12">
        <f t="shared" si="11"/>
        <v>1E-3</v>
      </c>
      <c r="K33" s="13">
        <f t="shared" si="12"/>
        <v>0</v>
      </c>
      <c r="L33" s="13">
        <f t="shared" si="13"/>
        <v>0</v>
      </c>
      <c r="M33" s="13">
        <f t="shared" si="14"/>
        <v>-1E-3</v>
      </c>
      <c r="N33" s="51"/>
      <c r="O33" s="51"/>
      <c r="P33" s="51"/>
      <c r="Q33" s="51"/>
    </row>
    <row r="34" spans="2:17">
      <c r="B34" s="9"/>
      <c r="C34" s="10"/>
      <c r="D34" s="10"/>
      <c r="E34" s="10"/>
      <c r="F34" s="10">
        <f t="shared" si="8"/>
        <v>0</v>
      </c>
      <c r="G34" s="10">
        <f t="shared" si="1"/>
        <v>0</v>
      </c>
      <c r="H34" s="12">
        <f t="shared" si="9"/>
        <v>0</v>
      </c>
      <c r="I34" s="12">
        <f t="shared" si="10"/>
        <v>0</v>
      </c>
      <c r="J34" s="12">
        <f t="shared" si="11"/>
        <v>1E-3</v>
      </c>
      <c r="K34" s="13">
        <f t="shared" si="12"/>
        <v>0</v>
      </c>
      <c r="L34" s="13">
        <f t="shared" si="13"/>
        <v>0</v>
      </c>
      <c r="M34" s="13">
        <f t="shared" si="14"/>
        <v>-1E-3</v>
      </c>
      <c r="N34" s="51"/>
      <c r="O34" s="51"/>
      <c r="P34" s="51"/>
      <c r="Q34" s="51"/>
    </row>
    <row r="35" spans="2:17">
      <c r="B35" s="9"/>
      <c r="C35" s="10"/>
      <c r="D35" s="10"/>
      <c r="E35" s="10"/>
      <c r="F35" s="10">
        <f t="shared" si="8"/>
        <v>0</v>
      </c>
      <c r="G35" s="10">
        <f t="shared" si="1"/>
        <v>0</v>
      </c>
      <c r="H35" s="12">
        <f t="shared" si="9"/>
        <v>0</v>
      </c>
      <c r="I35" s="12">
        <f t="shared" si="10"/>
        <v>0</v>
      </c>
      <c r="J35" s="12">
        <f t="shared" si="11"/>
        <v>1E-3</v>
      </c>
      <c r="K35" s="13">
        <f t="shared" si="12"/>
        <v>0</v>
      </c>
      <c r="L35" s="13">
        <f t="shared" si="13"/>
        <v>0</v>
      </c>
      <c r="M35" s="13">
        <f t="shared" si="14"/>
        <v>-1E-3</v>
      </c>
      <c r="N35" s="51"/>
      <c r="O35" s="51"/>
      <c r="P35" s="51"/>
      <c r="Q35" s="51"/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5"/>
  <sheetViews>
    <sheetView zoomScale="85" workbookViewId="0">
      <selection activeCell="S4" sqref="S4"/>
    </sheetView>
  </sheetViews>
  <sheetFormatPr defaultRowHeight="12.75"/>
  <cols>
    <col min="1" max="1" width="5" customWidth="1"/>
    <col min="2" max="2" width="11.42578125" style="1" customWidth="1"/>
    <col min="3" max="3" width="10.140625" style="2" customWidth="1"/>
    <col min="4" max="4" width="9.7109375" style="2" customWidth="1"/>
    <col min="5" max="5" width="12.5703125" style="2" bestFit="1" customWidth="1"/>
    <col min="6" max="6" width="9.7109375" style="2" customWidth="1"/>
    <col min="7" max="7" width="11.5703125" style="2" bestFit="1" customWidth="1"/>
    <col min="8" max="10" width="9.5703125" style="3" customWidth="1"/>
    <col min="11" max="12" width="10.140625" style="3" customWidth="1"/>
    <col min="13" max="13" width="11.140625" style="3" bestFit="1" customWidth="1"/>
    <col min="14" max="14" width="9.7109375" bestFit="1" customWidth="1"/>
    <col min="15" max="15" width="7.5703125" bestFit="1" customWidth="1"/>
    <col min="16" max="16" width="7.5703125" customWidth="1"/>
    <col min="18" max="18" width="11.85546875" bestFit="1" customWidth="1"/>
  </cols>
  <sheetData>
    <row r="2" spans="2:18" ht="23.25" customHeight="1">
      <c r="B2" s="17" t="s">
        <v>5</v>
      </c>
      <c r="C2" s="18"/>
      <c r="D2" s="18"/>
      <c r="E2" s="14"/>
      <c r="F2" s="14"/>
      <c r="G2" s="14"/>
    </row>
    <row r="3" spans="2:18" ht="13.5" thickBot="1"/>
    <row r="4" spans="2:18" ht="18.75" thickBot="1">
      <c r="B4" s="4"/>
      <c r="C4" s="11" t="s">
        <v>0</v>
      </c>
      <c r="D4" s="11" t="s">
        <v>1</v>
      </c>
      <c r="E4" s="11" t="s">
        <v>8</v>
      </c>
      <c r="F4" s="11" t="s">
        <v>6</v>
      </c>
      <c r="G4" s="16" t="s">
        <v>7</v>
      </c>
      <c r="H4" s="5" t="s">
        <v>2</v>
      </c>
      <c r="I4" s="6" t="s">
        <v>9</v>
      </c>
      <c r="J4" s="6" t="s">
        <v>4</v>
      </c>
      <c r="K4" s="7" t="s">
        <v>3</v>
      </c>
      <c r="L4" s="15" t="s">
        <v>9</v>
      </c>
      <c r="M4" s="8" t="s">
        <v>4</v>
      </c>
      <c r="N4" s="50" t="s">
        <v>10</v>
      </c>
      <c r="O4" s="50" t="s">
        <v>11</v>
      </c>
      <c r="P4" s="50" t="s">
        <v>17</v>
      </c>
      <c r="Q4" s="50" t="s">
        <v>12</v>
      </c>
      <c r="R4" s="63" t="s">
        <v>21</v>
      </c>
    </row>
    <row r="5" spans="2:18">
      <c r="B5" s="9">
        <v>40007</v>
      </c>
      <c r="C5" s="10">
        <v>1.7747999999999999</v>
      </c>
      <c r="D5" s="10">
        <v>1.7537</v>
      </c>
      <c r="E5" s="10">
        <v>1.7615000000000001</v>
      </c>
      <c r="F5" s="10">
        <f>C5-D5</f>
        <v>2.1099999999999897E-2</v>
      </c>
      <c r="G5" s="10">
        <f>F5*0.25</f>
        <v>5.2749999999999742E-3</v>
      </c>
      <c r="H5" s="12">
        <f>E5+G5</f>
        <v>1.766775</v>
      </c>
      <c r="I5" s="12">
        <f>H5+G5</f>
        <v>1.7720499999999999</v>
      </c>
      <c r="J5" s="12">
        <f>K5+0.001</f>
        <v>1.757225</v>
      </c>
      <c r="K5" s="13">
        <f>E5-G5</f>
        <v>1.7562250000000001</v>
      </c>
      <c r="L5" s="13">
        <f>K5-G5</f>
        <v>1.7509500000000002</v>
      </c>
      <c r="M5" s="13">
        <f>H5-0.001</f>
        <v>1.7657750000000001</v>
      </c>
      <c r="N5" s="51" t="s">
        <v>16</v>
      </c>
      <c r="O5" s="51"/>
      <c r="P5" s="51"/>
      <c r="Q5" s="52"/>
      <c r="R5">
        <f>SUM(O5:O14)</f>
        <v>161.36000000000001</v>
      </c>
    </row>
    <row r="6" spans="2:18">
      <c r="B6" s="9">
        <v>40008</v>
      </c>
      <c r="C6" s="10">
        <v>1.7605999999999999</v>
      </c>
      <c r="D6" s="10">
        <v>1.7390000000000001</v>
      </c>
      <c r="E6" s="49">
        <v>1.7586999999999999</v>
      </c>
      <c r="F6" s="10">
        <f t="shared" ref="F6:F14" si="0">C6-D6</f>
        <v>2.1599999999999842E-2</v>
      </c>
      <c r="G6" s="10">
        <f t="shared" ref="G6:G35" si="1">F6*0.25</f>
        <v>5.3999999999999604E-3</v>
      </c>
      <c r="H6" s="12">
        <f t="shared" ref="H6:H14" si="2">E6+G6</f>
        <v>1.7641</v>
      </c>
      <c r="I6" s="12">
        <f t="shared" ref="I6:I14" si="3">H6+G6</f>
        <v>1.7694999999999999</v>
      </c>
      <c r="J6" s="12">
        <f t="shared" ref="J6:J14" si="4">K6+0.001</f>
        <v>1.7542999999999997</v>
      </c>
      <c r="K6" s="13">
        <f t="shared" ref="K6:K14" si="5">E6-G6</f>
        <v>1.7532999999999999</v>
      </c>
      <c r="L6" s="13">
        <f t="shared" ref="L6:L14" si="6">K6-G6</f>
        <v>1.7479</v>
      </c>
      <c r="M6" s="13">
        <f t="shared" ref="M6:M14" si="7">H6-0.001</f>
        <v>1.7631000000000001</v>
      </c>
      <c r="N6" s="51" t="s">
        <v>13</v>
      </c>
      <c r="O6" s="51">
        <v>49.81</v>
      </c>
      <c r="P6" s="51"/>
      <c r="Q6" s="51"/>
    </row>
    <row r="7" spans="2:18">
      <c r="B7" s="9">
        <v>40009</v>
      </c>
      <c r="C7" s="10">
        <v>1.778</v>
      </c>
      <c r="D7" s="10">
        <v>1.7582</v>
      </c>
      <c r="E7" s="10">
        <v>1.7776000000000001</v>
      </c>
      <c r="F7" s="10">
        <f>C7-D7</f>
        <v>1.980000000000004E-2</v>
      </c>
      <c r="G7" s="10">
        <f t="shared" si="1"/>
        <v>4.9500000000000099E-3</v>
      </c>
      <c r="H7" s="12">
        <f t="shared" si="2"/>
        <v>1.7825500000000001</v>
      </c>
      <c r="I7" s="12">
        <f t="shared" si="3"/>
        <v>1.7875000000000001</v>
      </c>
      <c r="J7" s="12">
        <f t="shared" si="4"/>
        <v>1.7736499999999999</v>
      </c>
      <c r="K7" s="13">
        <f t="shared" si="5"/>
        <v>1.7726500000000001</v>
      </c>
      <c r="L7" s="13">
        <f t="shared" si="6"/>
        <v>1.7677</v>
      </c>
      <c r="M7" s="13">
        <f t="shared" si="7"/>
        <v>1.7815500000000002</v>
      </c>
      <c r="N7" s="51" t="s">
        <v>14</v>
      </c>
      <c r="O7" s="51">
        <v>46.2</v>
      </c>
      <c r="P7" s="51"/>
      <c r="Q7" s="51"/>
    </row>
    <row r="8" spans="2:18">
      <c r="B8" s="9">
        <v>40010</v>
      </c>
      <c r="C8" s="10">
        <v>1.7784</v>
      </c>
      <c r="D8" s="10">
        <v>1.7615000000000001</v>
      </c>
      <c r="E8" s="10">
        <v>1.7662</v>
      </c>
      <c r="F8" s="10">
        <f t="shared" si="0"/>
        <v>1.6899999999999915E-2</v>
      </c>
      <c r="G8" s="10">
        <f t="shared" si="1"/>
        <v>4.2249999999999788E-3</v>
      </c>
      <c r="H8" s="12">
        <f t="shared" si="2"/>
        <v>1.7704249999999999</v>
      </c>
      <c r="I8" s="12">
        <f t="shared" si="3"/>
        <v>1.7746499999999998</v>
      </c>
      <c r="J8" s="12">
        <f t="shared" si="4"/>
        <v>1.762975</v>
      </c>
      <c r="K8" s="13">
        <f t="shared" si="5"/>
        <v>1.7619750000000001</v>
      </c>
      <c r="L8" s="13">
        <f t="shared" si="6"/>
        <v>1.7577500000000001</v>
      </c>
      <c r="M8" s="13">
        <f t="shared" si="7"/>
        <v>1.769425</v>
      </c>
      <c r="N8" s="51"/>
      <c r="O8" s="51"/>
      <c r="P8" s="51"/>
      <c r="Q8" s="51"/>
    </row>
    <row r="9" spans="2:18" s="56" customFormat="1">
      <c r="B9" s="9">
        <v>40011</v>
      </c>
      <c r="C9" s="57"/>
      <c r="D9" s="57"/>
      <c r="E9" s="57"/>
      <c r="F9" s="57"/>
      <c r="G9" s="57"/>
      <c r="H9" s="58"/>
      <c r="I9" s="58"/>
      <c r="J9" s="58"/>
      <c r="K9" s="58"/>
      <c r="L9" s="58"/>
      <c r="M9" s="58"/>
      <c r="N9" s="55"/>
      <c r="O9" s="55"/>
      <c r="P9" s="55"/>
      <c r="Q9" s="55"/>
    </row>
    <row r="10" spans="2:18" ht="13.5" thickBot="1">
      <c r="B10" s="26">
        <v>40014</v>
      </c>
      <c r="C10" s="10">
        <v>1.7636000000000001</v>
      </c>
      <c r="D10" s="10">
        <v>1.7544999999999999</v>
      </c>
      <c r="E10" s="10">
        <v>1.7586999999999999</v>
      </c>
      <c r="F10" s="10">
        <f t="shared" si="0"/>
        <v>9.100000000000108E-3</v>
      </c>
      <c r="G10" s="10">
        <f t="shared" si="1"/>
        <v>2.275000000000027E-3</v>
      </c>
      <c r="H10" s="12">
        <f t="shared" si="2"/>
        <v>1.760975</v>
      </c>
      <c r="I10" s="12">
        <f t="shared" si="3"/>
        <v>1.76325</v>
      </c>
      <c r="J10" s="12">
        <f t="shared" si="4"/>
        <v>1.7574249999999998</v>
      </c>
      <c r="K10" s="13">
        <f t="shared" si="5"/>
        <v>1.7564249999999999</v>
      </c>
      <c r="L10" s="13">
        <f t="shared" si="6"/>
        <v>1.7541499999999999</v>
      </c>
      <c r="M10" s="13">
        <f t="shared" si="7"/>
        <v>1.7599750000000001</v>
      </c>
      <c r="N10" s="51"/>
      <c r="O10" s="51"/>
      <c r="P10" s="51"/>
      <c r="Q10" s="51"/>
    </row>
    <row r="11" spans="2:18" ht="13.5" thickBot="1">
      <c r="B11" s="26">
        <v>40015</v>
      </c>
      <c r="C11" s="10">
        <v>1.7704</v>
      </c>
      <c r="D11" s="10">
        <v>1.7568999999999999</v>
      </c>
      <c r="E11" s="10">
        <v>1.7663</v>
      </c>
      <c r="F11" s="10">
        <f t="shared" si="0"/>
        <v>1.3500000000000068E-2</v>
      </c>
      <c r="G11" s="10">
        <f t="shared" si="1"/>
        <v>3.3750000000000169E-3</v>
      </c>
      <c r="H11" s="12">
        <f t="shared" si="2"/>
        <v>1.7696749999999999</v>
      </c>
      <c r="I11" s="12">
        <f t="shared" si="3"/>
        <v>1.77305</v>
      </c>
      <c r="J11" s="12">
        <f t="shared" si="4"/>
        <v>1.763925</v>
      </c>
      <c r="K11" s="13">
        <f t="shared" si="5"/>
        <v>1.7629250000000001</v>
      </c>
      <c r="L11" s="13">
        <f t="shared" si="6"/>
        <v>1.7595499999999999</v>
      </c>
      <c r="M11" s="13">
        <f t="shared" si="7"/>
        <v>1.768675</v>
      </c>
      <c r="N11" s="51" t="s">
        <v>14</v>
      </c>
      <c r="O11" s="51">
        <v>30.84</v>
      </c>
      <c r="P11" s="51"/>
      <c r="Q11" s="51"/>
    </row>
    <row r="12" spans="2:18" ht="13.5" thickBot="1">
      <c r="B12" s="26">
        <v>40016</v>
      </c>
      <c r="C12" s="10">
        <v>1.7666999999999999</v>
      </c>
      <c r="D12" s="10">
        <v>1.7486999999999999</v>
      </c>
      <c r="E12" s="10">
        <v>1.7531000000000001</v>
      </c>
      <c r="F12" s="10">
        <f t="shared" si="0"/>
        <v>1.8000000000000016E-2</v>
      </c>
      <c r="G12" s="10">
        <f t="shared" si="1"/>
        <v>4.500000000000004E-3</v>
      </c>
      <c r="H12" s="12">
        <f t="shared" si="2"/>
        <v>1.7576000000000001</v>
      </c>
      <c r="I12" s="12">
        <f t="shared" si="3"/>
        <v>1.7621</v>
      </c>
      <c r="J12" s="12">
        <f t="shared" si="4"/>
        <v>1.7496</v>
      </c>
      <c r="K12" s="13">
        <f t="shared" si="5"/>
        <v>1.7486000000000002</v>
      </c>
      <c r="L12" s="13">
        <f t="shared" si="6"/>
        <v>1.7441000000000002</v>
      </c>
      <c r="M12" s="13">
        <f t="shared" si="7"/>
        <v>1.7566000000000002</v>
      </c>
      <c r="N12" s="51"/>
      <c r="O12" s="51"/>
      <c r="P12" s="51"/>
      <c r="Q12" s="51"/>
    </row>
    <row r="13" spans="2:18" s="56" customFormat="1" ht="13.5" thickBot="1">
      <c r="B13" s="26">
        <v>40017</v>
      </c>
      <c r="C13" s="57"/>
      <c r="D13" s="57"/>
      <c r="E13" s="57"/>
      <c r="F13" s="57">
        <f t="shared" si="0"/>
        <v>0</v>
      </c>
      <c r="G13" s="57">
        <f t="shared" si="1"/>
        <v>0</v>
      </c>
      <c r="H13" s="58">
        <f t="shared" si="2"/>
        <v>0</v>
      </c>
      <c r="I13" s="58">
        <f t="shared" si="3"/>
        <v>0</v>
      </c>
      <c r="J13" s="58">
        <f t="shared" si="4"/>
        <v>1E-3</v>
      </c>
      <c r="K13" s="58">
        <f t="shared" si="5"/>
        <v>0</v>
      </c>
      <c r="L13" s="58">
        <f t="shared" si="6"/>
        <v>0</v>
      </c>
      <c r="M13" s="58">
        <f t="shared" si="7"/>
        <v>-1E-3</v>
      </c>
      <c r="N13" s="55"/>
      <c r="O13" s="55"/>
      <c r="P13" s="55"/>
      <c r="Q13" s="55"/>
    </row>
    <row r="14" spans="2:18" ht="13.5" thickBot="1">
      <c r="B14" s="26">
        <v>40018</v>
      </c>
      <c r="C14" s="10">
        <v>1.7741</v>
      </c>
      <c r="D14" s="10">
        <v>1.7525999999999999</v>
      </c>
      <c r="E14" s="10">
        <v>1.7729999999999999</v>
      </c>
      <c r="F14" s="10">
        <f t="shared" si="0"/>
        <v>2.1500000000000075E-2</v>
      </c>
      <c r="G14" s="10">
        <f t="shared" si="1"/>
        <v>5.3750000000000187E-3</v>
      </c>
      <c r="H14" s="12">
        <f t="shared" si="2"/>
        <v>1.778375</v>
      </c>
      <c r="I14" s="12">
        <f t="shared" si="3"/>
        <v>1.7837499999999999</v>
      </c>
      <c r="J14" s="12">
        <f t="shared" si="4"/>
        <v>1.7686249999999997</v>
      </c>
      <c r="K14" s="13">
        <f t="shared" si="5"/>
        <v>1.7676249999999998</v>
      </c>
      <c r="L14" s="13">
        <f t="shared" si="6"/>
        <v>1.7622499999999999</v>
      </c>
      <c r="M14" s="13">
        <f t="shared" si="7"/>
        <v>1.7773750000000001</v>
      </c>
      <c r="N14" s="51" t="s">
        <v>14</v>
      </c>
      <c r="O14" s="51">
        <v>34.51</v>
      </c>
      <c r="P14" s="51"/>
      <c r="Q14" s="51"/>
    </row>
    <row r="15" spans="2:18">
      <c r="B15" s="9"/>
      <c r="C15" s="10"/>
      <c r="D15" s="10"/>
      <c r="E15" s="10"/>
      <c r="F15" s="10">
        <f t="shared" ref="F15:F35" si="8">C15-D15</f>
        <v>0</v>
      </c>
      <c r="G15" s="10">
        <f t="shared" si="1"/>
        <v>0</v>
      </c>
      <c r="H15" s="12">
        <f t="shared" ref="H15:H35" si="9">E15+G15</f>
        <v>0</v>
      </c>
      <c r="I15" s="12">
        <f t="shared" ref="I15:I35" si="10">H15+G15</f>
        <v>0</v>
      </c>
      <c r="J15" s="12">
        <f t="shared" ref="J15:J35" si="11">K15+0.001</f>
        <v>1E-3</v>
      </c>
      <c r="K15" s="13">
        <f t="shared" ref="K15:K35" si="12">E15-G15</f>
        <v>0</v>
      </c>
      <c r="L15" s="13">
        <f t="shared" ref="L15:L35" si="13">K15-G15</f>
        <v>0</v>
      </c>
      <c r="M15" s="13">
        <f t="shared" ref="M15:M35" si="14">H15-0.001</f>
        <v>-1E-3</v>
      </c>
      <c r="N15" s="51"/>
      <c r="O15" s="51"/>
      <c r="P15" s="51"/>
      <c r="Q15" s="51"/>
    </row>
    <row r="16" spans="2:18">
      <c r="B16" s="9"/>
      <c r="C16" s="10"/>
      <c r="D16" s="10"/>
      <c r="E16" s="10"/>
      <c r="F16" s="10">
        <f t="shared" si="8"/>
        <v>0</v>
      </c>
      <c r="G16" s="10">
        <f t="shared" si="1"/>
        <v>0</v>
      </c>
      <c r="H16" s="12">
        <f t="shared" si="9"/>
        <v>0</v>
      </c>
      <c r="I16" s="12">
        <f t="shared" si="10"/>
        <v>0</v>
      </c>
      <c r="J16" s="12">
        <f t="shared" si="11"/>
        <v>1E-3</v>
      </c>
      <c r="K16" s="13">
        <f t="shared" si="12"/>
        <v>0</v>
      </c>
      <c r="L16" s="13">
        <f t="shared" si="13"/>
        <v>0</v>
      </c>
      <c r="M16" s="13">
        <f t="shared" si="14"/>
        <v>-1E-3</v>
      </c>
      <c r="N16" s="51"/>
      <c r="O16" s="51"/>
      <c r="P16" s="51"/>
      <c r="Q16" s="51"/>
    </row>
    <row r="17" spans="2:17">
      <c r="B17" s="9"/>
      <c r="C17" s="10"/>
      <c r="D17" s="10"/>
      <c r="E17" s="10"/>
      <c r="F17" s="10">
        <f t="shared" si="8"/>
        <v>0</v>
      </c>
      <c r="G17" s="10">
        <f t="shared" si="1"/>
        <v>0</v>
      </c>
      <c r="H17" s="12">
        <f t="shared" si="9"/>
        <v>0</v>
      </c>
      <c r="I17" s="12">
        <f t="shared" si="10"/>
        <v>0</v>
      </c>
      <c r="J17" s="12">
        <f t="shared" si="11"/>
        <v>1E-3</v>
      </c>
      <c r="K17" s="13">
        <f t="shared" si="12"/>
        <v>0</v>
      </c>
      <c r="L17" s="13">
        <f t="shared" si="13"/>
        <v>0</v>
      </c>
      <c r="M17" s="13">
        <f t="shared" si="14"/>
        <v>-1E-3</v>
      </c>
      <c r="N17" s="51"/>
      <c r="O17" s="51"/>
      <c r="P17" s="51"/>
      <c r="Q17" s="51"/>
    </row>
    <row r="18" spans="2:17">
      <c r="B18" s="9"/>
      <c r="C18" s="10"/>
      <c r="D18" s="10"/>
      <c r="E18" s="10"/>
      <c r="F18" s="10">
        <f t="shared" si="8"/>
        <v>0</v>
      </c>
      <c r="G18" s="10">
        <f t="shared" si="1"/>
        <v>0</v>
      </c>
      <c r="H18" s="12">
        <f t="shared" si="9"/>
        <v>0</v>
      </c>
      <c r="I18" s="12">
        <f t="shared" si="10"/>
        <v>0</v>
      </c>
      <c r="J18" s="12">
        <f t="shared" si="11"/>
        <v>1E-3</v>
      </c>
      <c r="K18" s="13">
        <f t="shared" si="12"/>
        <v>0</v>
      </c>
      <c r="L18" s="13">
        <f t="shared" si="13"/>
        <v>0</v>
      </c>
      <c r="M18" s="13">
        <f t="shared" si="14"/>
        <v>-1E-3</v>
      </c>
      <c r="N18" s="51"/>
      <c r="O18" s="51"/>
      <c r="P18" s="51"/>
      <c r="Q18" s="51"/>
    </row>
    <row r="19" spans="2:17">
      <c r="B19" s="9"/>
      <c r="C19" s="10"/>
      <c r="D19" s="10"/>
      <c r="E19" s="10"/>
      <c r="F19" s="10">
        <f t="shared" si="8"/>
        <v>0</v>
      </c>
      <c r="G19" s="10">
        <f t="shared" si="1"/>
        <v>0</v>
      </c>
      <c r="H19" s="12">
        <f t="shared" si="9"/>
        <v>0</v>
      </c>
      <c r="I19" s="12">
        <f t="shared" si="10"/>
        <v>0</v>
      </c>
      <c r="J19" s="12">
        <f t="shared" si="11"/>
        <v>1E-3</v>
      </c>
      <c r="K19" s="13">
        <f t="shared" si="12"/>
        <v>0</v>
      </c>
      <c r="L19" s="13">
        <f t="shared" si="13"/>
        <v>0</v>
      </c>
      <c r="M19" s="13">
        <f t="shared" si="14"/>
        <v>-1E-3</v>
      </c>
      <c r="N19" s="51"/>
      <c r="O19" s="51"/>
      <c r="P19" s="51"/>
      <c r="Q19" s="51"/>
    </row>
    <row r="20" spans="2:17">
      <c r="B20" s="9"/>
      <c r="C20" s="10"/>
      <c r="D20" s="10"/>
      <c r="E20" s="10"/>
      <c r="F20" s="10">
        <f t="shared" si="8"/>
        <v>0</v>
      </c>
      <c r="G20" s="10">
        <f t="shared" si="1"/>
        <v>0</v>
      </c>
      <c r="H20" s="12">
        <f t="shared" si="9"/>
        <v>0</v>
      </c>
      <c r="I20" s="12">
        <f t="shared" si="10"/>
        <v>0</v>
      </c>
      <c r="J20" s="12">
        <f t="shared" si="11"/>
        <v>1E-3</v>
      </c>
      <c r="K20" s="13">
        <f t="shared" si="12"/>
        <v>0</v>
      </c>
      <c r="L20" s="13">
        <f t="shared" si="13"/>
        <v>0</v>
      </c>
      <c r="M20" s="13">
        <f t="shared" si="14"/>
        <v>-1E-3</v>
      </c>
      <c r="N20" s="51"/>
      <c r="O20" s="51"/>
      <c r="P20" s="51"/>
      <c r="Q20" s="51"/>
    </row>
    <row r="21" spans="2:17">
      <c r="B21" s="9"/>
      <c r="C21" s="10"/>
      <c r="D21" s="10"/>
      <c r="E21" s="10"/>
      <c r="F21" s="10">
        <f t="shared" si="8"/>
        <v>0</v>
      </c>
      <c r="G21" s="10">
        <f t="shared" si="1"/>
        <v>0</v>
      </c>
      <c r="H21" s="12">
        <f t="shared" si="9"/>
        <v>0</v>
      </c>
      <c r="I21" s="12">
        <f t="shared" si="10"/>
        <v>0</v>
      </c>
      <c r="J21" s="12">
        <f t="shared" si="11"/>
        <v>1E-3</v>
      </c>
      <c r="K21" s="13">
        <f t="shared" si="12"/>
        <v>0</v>
      </c>
      <c r="L21" s="13">
        <f t="shared" si="13"/>
        <v>0</v>
      </c>
      <c r="M21" s="13">
        <f t="shared" si="14"/>
        <v>-1E-3</v>
      </c>
      <c r="N21" s="51"/>
      <c r="O21" s="51"/>
      <c r="P21" s="51"/>
      <c r="Q21" s="51"/>
    </row>
    <row r="22" spans="2:17">
      <c r="B22" s="9"/>
      <c r="C22" s="10"/>
      <c r="D22" s="10"/>
      <c r="E22" s="10"/>
      <c r="F22" s="10">
        <f t="shared" si="8"/>
        <v>0</v>
      </c>
      <c r="G22" s="10">
        <f t="shared" si="1"/>
        <v>0</v>
      </c>
      <c r="H22" s="12">
        <f t="shared" si="9"/>
        <v>0</v>
      </c>
      <c r="I22" s="12">
        <f t="shared" si="10"/>
        <v>0</v>
      </c>
      <c r="J22" s="12">
        <f t="shared" si="11"/>
        <v>1E-3</v>
      </c>
      <c r="K22" s="13">
        <f t="shared" si="12"/>
        <v>0</v>
      </c>
      <c r="L22" s="13">
        <f t="shared" si="13"/>
        <v>0</v>
      </c>
      <c r="M22" s="13">
        <f t="shared" si="14"/>
        <v>-1E-3</v>
      </c>
      <c r="N22" s="51"/>
      <c r="O22" s="51"/>
      <c r="P22" s="51"/>
      <c r="Q22" s="51"/>
    </row>
    <row r="23" spans="2:17">
      <c r="B23" s="9"/>
      <c r="C23" s="10"/>
      <c r="D23" s="10"/>
      <c r="E23" s="10"/>
      <c r="F23" s="10">
        <f t="shared" si="8"/>
        <v>0</v>
      </c>
      <c r="G23" s="10">
        <f t="shared" si="1"/>
        <v>0</v>
      </c>
      <c r="H23" s="12">
        <f t="shared" si="9"/>
        <v>0</v>
      </c>
      <c r="I23" s="12">
        <f t="shared" si="10"/>
        <v>0</v>
      </c>
      <c r="J23" s="12">
        <f t="shared" si="11"/>
        <v>1E-3</v>
      </c>
      <c r="K23" s="13">
        <f t="shared" si="12"/>
        <v>0</v>
      </c>
      <c r="L23" s="13">
        <f t="shared" si="13"/>
        <v>0</v>
      </c>
      <c r="M23" s="13">
        <f t="shared" si="14"/>
        <v>-1E-3</v>
      </c>
      <c r="N23" s="51"/>
      <c r="O23" s="51"/>
      <c r="P23" s="51"/>
      <c r="Q23" s="51"/>
    </row>
    <row r="24" spans="2:17">
      <c r="B24" s="9"/>
      <c r="C24" s="10"/>
      <c r="D24" s="10"/>
      <c r="E24" s="10"/>
      <c r="F24" s="10">
        <f t="shared" si="8"/>
        <v>0</v>
      </c>
      <c r="G24" s="10">
        <f t="shared" si="1"/>
        <v>0</v>
      </c>
      <c r="H24" s="12">
        <f t="shared" si="9"/>
        <v>0</v>
      </c>
      <c r="I24" s="12">
        <f t="shared" si="10"/>
        <v>0</v>
      </c>
      <c r="J24" s="12">
        <f t="shared" si="11"/>
        <v>1E-3</v>
      </c>
      <c r="K24" s="13">
        <f t="shared" si="12"/>
        <v>0</v>
      </c>
      <c r="L24" s="13">
        <f t="shared" si="13"/>
        <v>0</v>
      </c>
      <c r="M24" s="13">
        <f t="shared" si="14"/>
        <v>-1E-3</v>
      </c>
      <c r="N24" s="51"/>
      <c r="O24" s="51"/>
      <c r="P24" s="51"/>
      <c r="Q24" s="51"/>
    </row>
    <row r="25" spans="2:17">
      <c r="B25" s="9"/>
      <c r="C25" s="10"/>
      <c r="D25" s="10"/>
      <c r="E25" s="10"/>
      <c r="F25" s="10">
        <f t="shared" si="8"/>
        <v>0</v>
      </c>
      <c r="G25" s="10">
        <f t="shared" si="1"/>
        <v>0</v>
      </c>
      <c r="H25" s="12">
        <f t="shared" si="9"/>
        <v>0</v>
      </c>
      <c r="I25" s="12">
        <f t="shared" si="10"/>
        <v>0</v>
      </c>
      <c r="J25" s="12">
        <f t="shared" si="11"/>
        <v>1E-3</v>
      </c>
      <c r="K25" s="13">
        <f t="shared" si="12"/>
        <v>0</v>
      </c>
      <c r="L25" s="13">
        <f t="shared" si="13"/>
        <v>0</v>
      </c>
      <c r="M25" s="13">
        <f t="shared" si="14"/>
        <v>-1E-3</v>
      </c>
      <c r="N25" s="51"/>
      <c r="O25" s="51"/>
      <c r="P25" s="51"/>
      <c r="Q25" s="51"/>
    </row>
    <row r="26" spans="2:17">
      <c r="B26" s="9"/>
      <c r="C26" s="10"/>
      <c r="D26" s="10"/>
      <c r="E26" s="10"/>
      <c r="F26" s="10">
        <f t="shared" si="8"/>
        <v>0</v>
      </c>
      <c r="G26" s="10">
        <f t="shared" si="1"/>
        <v>0</v>
      </c>
      <c r="H26" s="12">
        <f t="shared" si="9"/>
        <v>0</v>
      </c>
      <c r="I26" s="12">
        <f t="shared" si="10"/>
        <v>0</v>
      </c>
      <c r="J26" s="12">
        <f t="shared" si="11"/>
        <v>1E-3</v>
      </c>
      <c r="K26" s="13">
        <f t="shared" si="12"/>
        <v>0</v>
      </c>
      <c r="L26" s="13">
        <f t="shared" si="13"/>
        <v>0</v>
      </c>
      <c r="M26" s="13">
        <f t="shared" si="14"/>
        <v>-1E-3</v>
      </c>
      <c r="N26" s="51"/>
      <c r="O26" s="51"/>
      <c r="P26" s="51"/>
      <c r="Q26" s="51"/>
    </row>
    <row r="27" spans="2:17">
      <c r="B27" s="9"/>
      <c r="C27" s="10"/>
      <c r="D27" s="10"/>
      <c r="E27" s="10"/>
      <c r="F27" s="10">
        <f t="shared" si="8"/>
        <v>0</v>
      </c>
      <c r="G27" s="10">
        <f t="shared" si="1"/>
        <v>0</v>
      </c>
      <c r="H27" s="12">
        <f t="shared" si="9"/>
        <v>0</v>
      </c>
      <c r="I27" s="12">
        <f t="shared" si="10"/>
        <v>0</v>
      </c>
      <c r="J27" s="12">
        <f t="shared" si="11"/>
        <v>1E-3</v>
      </c>
      <c r="K27" s="13">
        <f t="shared" si="12"/>
        <v>0</v>
      </c>
      <c r="L27" s="13">
        <f t="shared" si="13"/>
        <v>0</v>
      </c>
      <c r="M27" s="13">
        <f t="shared" si="14"/>
        <v>-1E-3</v>
      </c>
      <c r="N27" s="51"/>
      <c r="O27" s="51"/>
      <c r="P27" s="51"/>
      <c r="Q27" s="51"/>
    </row>
    <row r="28" spans="2:17">
      <c r="B28" s="9"/>
      <c r="C28" s="10"/>
      <c r="D28" s="10"/>
      <c r="E28" s="10"/>
      <c r="F28" s="10">
        <f t="shared" si="8"/>
        <v>0</v>
      </c>
      <c r="G28" s="10">
        <f t="shared" si="1"/>
        <v>0</v>
      </c>
      <c r="H28" s="12">
        <f t="shared" si="9"/>
        <v>0</v>
      </c>
      <c r="I28" s="12">
        <f t="shared" si="10"/>
        <v>0</v>
      </c>
      <c r="J28" s="12">
        <f t="shared" si="11"/>
        <v>1E-3</v>
      </c>
      <c r="K28" s="13">
        <f t="shared" si="12"/>
        <v>0</v>
      </c>
      <c r="L28" s="13">
        <f t="shared" si="13"/>
        <v>0</v>
      </c>
      <c r="M28" s="13">
        <f t="shared" si="14"/>
        <v>-1E-3</v>
      </c>
      <c r="N28" s="51"/>
      <c r="O28" s="51"/>
      <c r="P28" s="51"/>
      <c r="Q28" s="51"/>
    </row>
    <row r="29" spans="2:17">
      <c r="B29" s="9"/>
      <c r="C29" s="10"/>
      <c r="D29" s="10"/>
      <c r="E29" s="10"/>
      <c r="F29" s="10">
        <f t="shared" si="8"/>
        <v>0</v>
      </c>
      <c r="G29" s="10">
        <f t="shared" si="1"/>
        <v>0</v>
      </c>
      <c r="H29" s="12">
        <f t="shared" si="9"/>
        <v>0</v>
      </c>
      <c r="I29" s="12">
        <f t="shared" si="10"/>
        <v>0</v>
      </c>
      <c r="J29" s="12">
        <f t="shared" si="11"/>
        <v>1E-3</v>
      </c>
      <c r="K29" s="13">
        <f t="shared" si="12"/>
        <v>0</v>
      </c>
      <c r="L29" s="13">
        <f t="shared" si="13"/>
        <v>0</v>
      </c>
      <c r="M29" s="13">
        <f t="shared" si="14"/>
        <v>-1E-3</v>
      </c>
      <c r="N29" s="51"/>
      <c r="O29" s="51"/>
      <c r="P29" s="51"/>
      <c r="Q29" s="51"/>
    </row>
    <row r="30" spans="2:17">
      <c r="B30" s="9"/>
      <c r="C30" s="10"/>
      <c r="D30" s="10"/>
      <c r="E30" s="10"/>
      <c r="F30" s="10">
        <f t="shared" si="8"/>
        <v>0</v>
      </c>
      <c r="G30" s="10">
        <f t="shared" si="1"/>
        <v>0</v>
      </c>
      <c r="H30" s="12">
        <f t="shared" si="9"/>
        <v>0</v>
      </c>
      <c r="I30" s="12">
        <f t="shared" si="10"/>
        <v>0</v>
      </c>
      <c r="J30" s="12">
        <f t="shared" si="11"/>
        <v>1E-3</v>
      </c>
      <c r="K30" s="13">
        <f t="shared" si="12"/>
        <v>0</v>
      </c>
      <c r="L30" s="13">
        <f t="shared" si="13"/>
        <v>0</v>
      </c>
      <c r="M30" s="13">
        <f t="shared" si="14"/>
        <v>-1E-3</v>
      </c>
      <c r="N30" s="51"/>
      <c r="O30" s="51"/>
      <c r="P30" s="51"/>
      <c r="Q30" s="51"/>
    </row>
    <row r="31" spans="2:17">
      <c r="B31" s="9"/>
      <c r="C31" s="10"/>
      <c r="D31" s="10"/>
      <c r="E31" s="10"/>
      <c r="F31" s="10">
        <f t="shared" si="8"/>
        <v>0</v>
      </c>
      <c r="G31" s="10">
        <f t="shared" si="1"/>
        <v>0</v>
      </c>
      <c r="H31" s="12">
        <f t="shared" si="9"/>
        <v>0</v>
      </c>
      <c r="I31" s="12">
        <f t="shared" si="10"/>
        <v>0</v>
      </c>
      <c r="J31" s="12">
        <f t="shared" si="11"/>
        <v>1E-3</v>
      </c>
      <c r="K31" s="13">
        <f t="shared" si="12"/>
        <v>0</v>
      </c>
      <c r="L31" s="13">
        <f t="shared" si="13"/>
        <v>0</v>
      </c>
      <c r="M31" s="13">
        <f t="shared" si="14"/>
        <v>-1E-3</v>
      </c>
      <c r="N31" s="51"/>
      <c r="O31" s="51"/>
      <c r="P31" s="51"/>
      <c r="Q31" s="51"/>
    </row>
    <row r="32" spans="2:17">
      <c r="B32" s="9"/>
      <c r="C32" s="10"/>
      <c r="D32" s="10"/>
      <c r="E32" s="10"/>
      <c r="F32" s="10">
        <f t="shared" si="8"/>
        <v>0</v>
      </c>
      <c r="G32" s="10">
        <f t="shared" si="1"/>
        <v>0</v>
      </c>
      <c r="H32" s="12">
        <f t="shared" si="9"/>
        <v>0</v>
      </c>
      <c r="I32" s="12">
        <f t="shared" si="10"/>
        <v>0</v>
      </c>
      <c r="J32" s="12">
        <f t="shared" si="11"/>
        <v>1E-3</v>
      </c>
      <c r="K32" s="13">
        <f t="shared" si="12"/>
        <v>0</v>
      </c>
      <c r="L32" s="13">
        <f t="shared" si="13"/>
        <v>0</v>
      </c>
      <c r="M32" s="13">
        <f t="shared" si="14"/>
        <v>-1E-3</v>
      </c>
      <c r="N32" s="51"/>
      <c r="O32" s="51"/>
      <c r="P32" s="51"/>
      <c r="Q32" s="51"/>
    </row>
    <row r="33" spans="2:17">
      <c r="B33" s="9"/>
      <c r="C33" s="10"/>
      <c r="D33" s="10"/>
      <c r="E33" s="10"/>
      <c r="F33" s="10">
        <f t="shared" si="8"/>
        <v>0</v>
      </c>
      <c r="G33" s="10">
        <f t="shared" si="1"/>
        <v>0</v>
      </c>
      <c r="H33" s="12">
        <f t="shared" si="9"/>
        <v>0</v>
      </c>
      <c r="I33" s="12">
        <f t="shared" si="10"/>
        <v>0</v>
      </c>
      <c r="J33" s="12">
        <f t="shared" si="11"/>
        <v>1E-3</v>
      </c>
      <c r="K33" s="13">
        <f t="shared" si="12"/>
        <v>0</v>
      </c>
      <c r="L33" s="13">
        <f t="shared" si="13"/>
        <v>0</v>
      </c>
      <c r="M33" s="13">
        <f t="shared" si="14"/>
        <v>-1E-3</v>
      </c>
      <c r="N33" s="51"/>
      <c r="O33" s="51"/>
      <c r="P33" s="51"/>
      <c r="Q33" s="51"/>
    </row>
    <row r="34" spans="2:17">
      <c r="B34" s="9"/>
      <c r="C34" s="10"/>
      <c r="D34" s="10"/>
      <c r="E34" s="10"/>
      <c r="F34" s="10">
        <f t="shared" si="8"/>
        <v>0</v>
      </c>
      <c r="G34" s="10">
        <f t="shared" si="1"/>
        <v>0</v>
      </c>
      <c r="H34" s="12">
        <f t="shared" si="9"/>
        <v>0</v>
      </c>
      <c r="I34" s="12">
        <f t="shared" si="10"/>
        <v>0</v>
      </c>
      <c r="J34" s="12">
        <f t="shared" si="11"/>
        <v>1E-3</v>
      </c>
      <c r="K34" s="13">
        <f t="shared" si="12"/>
        <v>0</v>
      </c>
      <c r="L34" s="13">
        <f t="shared" si="13"/>
        <v>0</v>
      </c>
      <c r="M34" s="13">
        <f t="shared" si="14"/>
        <v>-1E-3</v>
      </c>
      <c r="N34" s="51"/>
      <c r="O34" s="51"/>
      <c r="P34" s="51"/>
      <c r="Q34" s="51"/>
    </row>
    <row r="35" spans="2:17">
      <c r="B35" s="9"/>
      <c r="C35" s="10"/>
      <c r="D35" s="10"/>
      <c r="E35" s="10"/>
      <c r="F35" s="10">
        <f t="shared" si="8"/>
        <v>0</v>
      </c>
      <c r="G35" s="10">
        <f t="shared" si="1"/>
        <v>0</v>
      </c>
      <c r="H35" s="12">
        <f t="shared" si="9"/>
        <v>0</v>
      </c>
      <c r="I35" s="12">
        <f t="shared" si="10"/>
        <v>0</v>
      </c>
      <c r="J35" s="12">
        <f t="shared" si="11"/>
        <v>1E-3</v>
      </c>
      <c r="K35" s="13">
        <f t="shared" si="12"/>
        <v>0</v>
      </c>
      <c r="L35" s="13">
        <f t="shared" si="13"/>
        <v>0</v>
      </c>
      <c r="M35" s="13">
        <f t="shared" si="14"/>
        <v>-1E-3</v>
      </c>
      <c r="N35" s="51"/>
      <c r="O35" s="51"/>
      <c r="P35" s="51"/>
      <c r="Q35" s="51"/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T35"/>
  <sheetViews>
    <sheetView topLeftCell="C1" workbookViewId="0">
      <selection activeCell="S5" sqref="S5"/>
    </sheetView>
  </sheetViews>
  <sheetFormatPr defaultRowHeight="12.75"/>
  <cols>
    <col min="2" max="2" width="21.5703125" bestFit="1" customWidth="1"/>
    <col min="18" max="18" width="11.7109375" bestFit="1" customWidth="1"/>
  </cols>
  <sheetData>
    <row r="2" spans="2:20">
      <c r="B2" s="38" t="s">
        <v>5</v>
      </c>
      <c r="C2" s="38"/>
      <c r="D2" s="38"/>
      <c r="E2" s="39"/>
      <c r="F2" s="39"/>
      <c r="G2" s="39"/>
      <c r="H2" s="33"/>
      <c r="I2" s="33"/>
      <c r="J2" s="33"/>
      <c r="K2" s="33"/>
      <c r="L2" s="33"/>
      <c r="M2" s="33"/>
    </row>
    <row r="3" spans="2:20" ht="13.5" thickBot="1">
      <c r="B3" s="34"/>
      <c r="C3" s="35"/>
      <c r="D3" s="35"/>
      <c r="E3" s="35"/>
      <c r="F3" s="35"/>
      <c r="G3" s="35"/>
      <c r="H3" s="33"/>
      <c r="I3" s="33"/>
      <c r="J3" s="33"/>
      <c r="K3" s="33"/>
      <c r="L3" s="33"/>
      <c r="M3" s="33"/>
    </row>
    <row r="4" spans="2:20" ht="16.5" thickBot="1">
      <c r="B4" s="36"/>
      <c r="C4" s="40" t="s">
        <v>0</v>
      </c>
      <c r="D4" s="40" t="s">
        <v>1</v>
      </c>
      <c r="E4" s="40" t="s">
        <v>8</v>
      </c>
      <c r="F4" s="40" t="s">
        <v>6</v>
      </c>
      <c r="G4" s="41" t="s">
        <v>7</v>
      </c>
      <c r="H4" s="42" t="s">
        <v>2</v>
      </c>
      <c r="I4" s="43" t="s">
        <v>9</v>
      </c>
      <c r="J4" s="43" t="s">
        <v>4</v>
      </c>
      <c r="K4" s="44" t="s">
        <v>3</v>
      </c>
      <c r="L4" s="45" t="s">
        <v>9</v>
      </c>
      <c r="M4" s="46" t="s">
        <v>4</v>
      </c>
      <c r="N4" s="50" t="s">
        <v>10</v>
      </c>
      <c r="O4" s="50" t="s">
        <v>11</v>
      </c>
      <c r="P4" s="50" t="s">
        <v>17</v>
      </c>
      <c r="Q4" s="50" t="s">
        <v>12</v>
      </c>
      <c r="R4" s="63" t="s">
        <v>21</v>
      </c>
    </row>
    <row r="5" spans="2:20">
      <c r="B5" s="9">
        <v>40007</v>
      </c>
      <c r="C5" s="19">
        <v>93.19</v>
      </c>
      <c r="D5" s="19">
        <v>91.78</v>
      </c>
      <c r="E5" s="19">
        <v>92.56</v>
      </c>
      <c r="F5" s="19">
        <f>C5-D5</f>
        <v>1.4099999999999966</v>
      </c>
      <c r="G5" s="19">
        <f>F5*0.25</f>
        <v>0.35249999999999915</v>
      </c>
      <c r="H5" s="47">
        <f>E5+G5</f>
        <v>92.912499999999994</v>
      </c>
      <c r="I5" s="47">
        <f>H5+G5</f>
        <v>93.264999999999986</v>
      </c>
      <c r="J5" s="47">
        <f>K5+0.1</f>
        <v>92.307500000000005</v>
      </c>
      <c r="K5" s="48">
        <f>E5-G5</f>
        <v>92.20750000000001</v>
      </c>
      <c r="L5" s="48">
        <f>K5-G5</f>
        <v>91.855000000000018</v>
      </c>
      <c r="M5" s="48">
        <f>H5-0.1</f>
        <v>92.8125</v>
      </c>
      <c r="N5" s="51" t="s">
        <v>14</v>
      </c>
      <c r="O5" s="51">
        <v>38.1</v>
      </c>
      <c r="P5" s="51"/>
      <c r="Q5" s="52"/>
      <c r="R5">
        <f>SUM(O5:O14)</f>
        <v>-50.210000000000008</v>
      </c>
      <c r="S5" s="4">
        <f>H5-J5</f>
        <v>0.60499999999998977</v>
      </c>
      <c r="T5" s="4">
        <f>M5-K5</f>
        <v>0.60499999999998977</v>
      </c>
    </row>
    <row r="6" spans="2:20">
      <c r="B6" s="9">
        <v>40008</v>
      </c>
      <c r="C6" s="19">
        <v>93.15</v>
      </c>
      <c r="D6" s="19">
        <v>91.74</v>
      </c>
      <c r="E6" s="19">
        <v>93.05</v>
      </c>
      <c r="F6" s="19">
        <f t="shared" ref="F6:F35" si="0">C6-D6</f>
        <v>1.4100000000000108</v>
      </c>
      <c r="G6" s="19">
        <f t="shared" ref="G6:G35" si="1">F6*0.25</f>
        <v>0.3525000000000027</v>
      </c>
      <c r="H6" s="47">
        <f t="shared" ref="H6:H35" si="2">E6+G6</f>
        <v>93.402500000000003</v>
      </c>
      <c r="I6" s="47">
        <f t="shared" ref="I6:I35" si="3">H6+G6</f>
        <v>93.75500000000001</v>
      </c>
      <c r="J6" s="47">
        <f t="shared" ref="J6:J35" si="4">K6+0.1</f>
        <v>92.797499999999985</v>
      </c>
      <c r="K6" s="48">
        <f t="shared" ref="K6:K35" si="5">E6-G6</f>
        <v>92.697499999999991</v>
      </c>
      <c r="L6" s="48">
        <f t="shared" ref="L6:L35" si="6">K6-G6</f>
        <v>92.344999999999985</v>
      </c>
      <c r="M6" s="48">
        <f t="shared" ref="M6:M35" si="7">H6-0.1</f>
        <v>93.302500000000009</v>
      </c>
      <c r="N6" s="51" t="s">
        <v>13</v>
      </c>
      <c r="O6" s="51">
        <v>38.4</v>
      </c>
      <c r="P6" s="51"/>
      <c r="Q6" s="51"/>
      <c r="S6" s="4">
        <f t="shared" ref="S6:S14" si="8">H6-J6</f>
        <v>0.60500000000001819</v>
      </c>
      <c r="T6" s="4">
        <f t="shared" ref="T6:T14" si="9">M6-K6</f>
        <v>0.60500000000001819</v>
      </c>
    </row>
    <row r="7" spans="2:20">
      <c r="B7" s="9">
        <v>40009</v>
      </c>
      <c r="C7" s="19">
        <v>93.76</v>
      </c>
      <c r="D7" s="19">
        <v>92.71</v>
      </c>
      <c r="E7" s="19">
        <v>93.65</v>
      </c>
      <c r="F7" s="19">
        <f t="shared" si="0"/>
        <v>1.0500000000000114</v>
      </c>
      <c r="G7" s="19">
        <f t="shared" si="1"/>
        <v>0.26250000000000284</v>
      </c>
      <c r="H7" s="47">
        <f t="shared" si="2"/>
        <v>93.912500000000009</v>
      </c>
      <c r="I7" s="47">
        <f t="shared" si="3"/>
        <v>94.175000000000011</v>
      </c>
      <c r="J7" s="47">
        <f t="shared" si="4"/>
        <v>93.487499999999997</v>
      </c>
      <c r="K7" s="48">
        <f t="shared" si="5"/>
        <v>93.387500000000003</v>
      </c>
      <c r="L7" s="48">
        <f t="shared" si="6"/>
        <v>93.125</v>
      </c>
      <c r="M7" s="48">
        <f t="shared" si="7"/>
        <v>93.812500000000014</v>
      </c>
      <c r="N7" s="51" t="s">
        <v>14</v>
      </c>
      <c r="O7" s="51">
        <v>-44.77</v>
      </c>
      <c r="P7" s="51"/>
      <c r="Q7" s="51"/>
      <c r="S7" s="4">
        <f t="shared" si="8"/>
        <v>0.42500000000001137</v>
      </c>
      <c r="T7" s="4">
        <f t="shared" si="9"/>
        <v>0.42500000000001137</v>
      </c>
    </row>
    <row r="8" spans="2:20">
      <c r="B8" s="9">
        <v>40010</v>
      </c>
      <c r="C8" s="19">
        <v>94.46</v>
      </c>
      <c r="D8" s="19">
        <v>93.26</v>
      </c>
      <c r="E8" s="19">
        <v>94.31</v>
      </c>
      <c r="F8" s="19">
        <f t="shared" si="0"/>
        <v>1.1999999999999886</v>
      </c>
      <c r="G8" s="19">
        <f>F8*0.25</f>
        <v>0.29999999999999716</v>
      </c>
      <c r="H8" s="47">
        <f t="shared" si="2"/>
        <v>94.61</v>
      </c>
      <c r="I8" s="47">
        <f t="shared" si="3"/>
        <v>94.91</v>
      </c>
      <c r="J8" s="47">
        <f t="shared" si="4"/>
        <v>94.11</v>
      </c>
      <c r="K8" s="48">
        <f t="shared" si="5"/>
        <v>94.01</v>
      </c>
      <c r="L8" s="48">
        <f t="shared" si="6"/>
        <v>93.710000000000008</v>
      </c>
      <c r="M8" s="48">
        <f t="shared" si="7"/>
        <v>94.51</v>
      </c>
      <c r="N8" s="51"/>
      <c r="O8" s="51"/>
      <c r="P8" s="51"/>
      <c r="Q8" s="51"/>
      <c r="S8" s="4">
        <f t="shared" si="8"/>
        <v>0.5</v>
      </c>
      <c r="T8" s="4">
        <f t="shared" si="9"/>
        <v>0.5</v>
      </c>
    </row>
    <row r="9" spans="2:20" s="56" customFormat="1">
      <c r="B9" s="9">
        <v>40011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5"/>
      <c r="O9" s="55"/>
      <c r="P9" s="55"/>
      <c r="Q9" s="55"/>
      <c r="S9" s="4">
        <f t="shared" si="8"/>
        <v>0</v>
      </c>
      <c r="T9" s="4">
        <f t="shared" si="9"/>
        <v>0</v>
      </c>
    </row>
    <row r="10" spans="2:20" ht="13.5" thickBot="1">
      <c r="B10" s="26">
        <v>40014</v>
      </c>
      <c r="C10" s="19">
        <v>94.37</v>
      </c>
      <c r="D10" s="19">
        <v>93.48</v>
      </c>
      <c r="E10" s="19">
        <v>94.22</v>
      </c>
      <c r="F10" s="19">
        <f t="shared" si="0"/>
        <v>0.89000000000000057</v>
      </c>
      <c r="G10" s="19">
        <f t="shared" si="1"/>
        <v>0.22250000000000014</v>
      </c>
      <c r="H10" s="47">
        <f t="shared" si="2"/>
        <v>94.442499999999995</v>
      </c>
      <c r="I10" s="47">
        <f t="shared" si="3"/>
        <v>94.664999999999992</v>
      </c>
      <c r="J10" s="47">
        <f t="shared" si="4"/>
        <v>94.097499999999997</v>
      </c>
      <c r="K10" s="48">
        <f t="shared" si="5"/>
        <v>93.997500000000002</v>
      </c>
      <c r="L10" s="48">
        <f t="shared" si="6"/>
        <v>93.775000000000006</v>
      </c>
      <c r="M10" s="48">
        <f t="shared" si="7"/>
        <v>94.342500000000001</v>
      </c>
      <c r="N10" s="51"/>
      <c r="O10" s="51"/>
      <c r="P10" s="51"/>
      <c r="Q10" s="51"/>
      <c r="S10" s="4">
        <f t="shared" si="8"/>
        <v>0.34499999999999886</v>
      </c>
      <c r="T10" s="4">
        <f t="shared" si="9"/>
        <v>0.34499999999999886</v>
      </c>
    </row>
    <row r="11" spans="2:20" ht="13.5" thickBot="1">
      <c r="B11" s="26">
        <v>40015</v>
      </c>
      <c r="C11" s="19">
        <v>94.78</v>
      </c>
      <c r="D11" s="19">
        <v>93.94</v>
      </c>
      <c r="E11" s="19">
        <v>94.15</v>
      </c>
      <c r="F11" s="19">
        <f>C11-D11</f>
        <v>0.84000000000000341</v>
      </c>
      <c r="G11" s="19">
        <f t="shared" si="1"/>
        <v>0.21000000000000085</v>
      </c>
      <c r="H11" s="47">
        <f t="shared" si="2"/>
        <v>94.360000000000014</v>
      </c>
      <c r="I11" s="47">
        <f t="shared" si="3"/>
        <v>94.570000000000022</v>
      </c>
      <c r="J11" s="47">
        <f t="shared" si="4"/>
        <v>94.039999999999992</v>
      </c>
      <c r="K11" s="48">
        <f t="shared" si="5"/>
        <v>93.94</v>
      </c>
      <c r="L11" s="48">
        <f t="shared" si="6"/>
        <v>93.72999999999999</v>
      </c>
      <c r="M11" s="48">
        <f t="shared" si="7"/>
        <v>94.260000000000019</v>
      </c>
      <c r="N11" s="51" t="s">
        <v>14</v>
      </c>
      <c r="O11" s="51">
        <v>-33.950000000000003</v>
      </c>
      <c r="P11" s="51"/>
      <c r="Q11" s="51"/>
      <c r="S11" s="4">
        <f t="shared" si="8"/>
        <v>0.3200000000000216</v>
      </c>
      <c r="T11" s="4">
        <f t="shared" si="9"/>
        <v>0.3200000000000216</v>
      </c>
    </row>
    <row r="12" spans="2:20" ht="13.5" thickBot="1">
      <c r="B12" s="26">
        <v>40016</v>
      </c>
      <c r="C12" s="19">
        <v>94.39</v>
      </c>
      <c r="D12" s="19">
        <v>93.29</v>
      </c>
      <c r="E12" s="19">
        <v>93.58</v>
      </c>
      <c r="F12" s="19">
        <f t="shared" si="0"/>
        <v>1.0999999999999943</v>
      </c>
      <c r="G12" s="19">
        <f t="shared" si="1"/>
        <v>0.27499999999999858</v>
      </c>
      <c r="H12" s="47">
        <f t="shared" si="2"/>
        <v>93.85499999999999</v>
      </c>
      <c r="I12" s="47">
        <f t="shared" si="3"/>
        <v>94.13</v>
      </c>
      <c r="J12" s="47">
        <f t="shared" si="4"/>
        <v>93.405000000000001</v>
      </c>
      <c r="K12" s="48">
        <f t="shared" si="5"/>
        <v>93.305000000000007</v>
      </c>
      <c r="L12" s="48">
        <f t="shared" si="6"/>
        <v>93.03</v>
      </c>
      <c r="M12" s="48">
        <f t="shared" si="7"/>
        <v>93.754999999999995</v>
      </c>
      <c r="N12" s="51" t="s">
        <v>14</v>
      </c>
      <c r="O12" s="51">
        <v>-47.99</v>
      </c>
      <c r="P12" s="51"/>
      <c r="Q12" s="51"/>
      <c r="S12" s="4">
        <f t="shared" si="8"/>
        <v>0.44999999999998863</v>
      </c>
      <c r="T12" s="4">
        <f t="shared" si="9"/>
        <v>0.44999999999998863</v>
      </c>
    </row>
    <row r="13" spans="2:20" s="56" customFormat="1" ht="13.5" thickBot="1">
      <c r="B13" s="26">
        <v>40017</v>
      </c>
      <c r="C13" s="53"/>
      <c r="D13" s="53"/>
      <c r="E13" s="53"/>
      <c r="F13" s="53">
        <f t="shared" si="0"/>
        <v>0</v>
      </c>
      <c r="G13" s="53">
        <f t="shared" si="1"/>
        <v>0</v>
      </c>
      <c r="H13" s="53">
        <f t="shared" si="2"/>
        <v>0</v>
      </c>
      <c r="I13" s="53">
        <f t="shared" si="3"/>
        <v>0</v>
      </c>
      <c r="J13" s="53">
        <f t="shared" si="4"/>
        <v>0.1</v>
      </c>
      <c r="K13" s="53">
        <f t="shared" si="5"/>
        <v>0</v>
      </c>
      <c r="L13" s="53">
        <f t="shared" si="6"/>
        <v>0</v>
      </c>
      <c r="M13" s="53">
        <f t="shared" si="7"/>
        <v>-0.1</v>
      </c>
      <c r="N13" s="55"/>
      <c r="O13" s="55"/>
      <c r="P13" s="55"/>
      <c r="Q13" s="55"/>
      <c r="S13" s="4">
        <f t="shared" si="8"/>
        <v>-0.1</v>
      </c>
      <c r="T13" s="4">
        <f t="shared" si="9"/>
        <v>-0.1</v>
      </c>
    </row>
    <row r="14" spans="2:20" ht="13.5" thickBot="1">
      <c r="B14" s="26">
        <v>40018</v>
      </c>
      <c r="C14" s="19">
        <v>95.29</v>
      </c>
      <c r="D14" s="19">
        <v>93.58</v>
      </c>
      <c r="E14" s="19">
        <v>94.97</v>
      </c>
      <c r="F14" s="19">
        <f t="shared" si="0"/>
        <v>1.710000000000008</v>
      </c>
      <c r="G14" s="19">
        <f t="shared" si="1"/>
        <v>0.42750000000000199</v>
      </c>
      <c r="H14" s="47">
        <f t="shared" si="2"/>
        <v>95.397500000000008</v>
      </c>
      <c r="I14" s="47">
        <f t="shared" si="3"/>
        <v>95.825000000000017</v>
      </c>
      <c r="J14" s="47">
        <f t="shared" si="4"/>
        <v>94.642499999999984</v>
      </c>
      <c r="K14" s="48">
        <f t="shared" si="5"/>
        <v>94.54249999999999</v>
      </c>
      <c r="L14" s="48">
        <f t="shared" si="6"/>
        <v>94.114999999999981</v>
      </c>
      <c r="M14" s="48">
        <f t="shared" si="7"/>
        <v>95.297500000000014</v>
      </c>
      <c r="N14" s="51"/>
      <c r="O14" s="51"/>
      <c r="P14" s="51"/>
      <c r="Q14" s="51"/>
      <c r="S14" s="4">
        <f t="shared" si="8"/>
        <v>0.75500000000002387</v>
      </c>
      <c r="T14" s="4">
        <f t="shared" si="9"/>
        <v>0.75500000000002387</v>
      </c>
    </row>
    <row r="15" spans="2:20">
      <c r="B15" s="37"/>
      <c r="C15" s="19"/>
      <c r="D15" s="19"/>
      <c r="E15" s="19"/>
      <c r="F15" s="19">
        <f t="shared" si="0"/>
        <v>0</v>
      </c>
      <c r="G15" s="19">
        <f t="shared" si="1"/>
        <v>0</v>
      </c>
      <c r="H15" s="47">
        <f t="shared" si="2"/>
        <v>0</v>
      </c>
      <c r="I15" s="47">
        <f t="shared" si="3"/>
        <v>0</v>
      </c>
      <c r="J15" s="47">
        <f t="shared" si="4"/>
        <v>0.1</v>
      </c>
      <c r="K15" s="48">
        <f t="shared" si="5"/>
        <v>0</v>
      </c>
      <c r="L15" s="48">
        <f t="shared" si="6"/>
        <v>0</v>
      </c>
      <c r="M15" s="48">
        <f t="shared" si="7"/>
        <v>-0.1</v>
      </c>
      <c r="N15" s="51"/>
      <c r="O15" s="51"/>
      <c r="P15" s="51"/>
      <c r="Q15" s="51"/>
    </row>
    <row r="16" spans="2:20">
      <c r="B16" s="37"/>
      <c r="C16" s="19"/>
      <c r="D16" s="19"/>
      <c r="E16" s="19"/>
      <c r="F16" s="19">
        <f t="shared" si="0"/>
        <v>0</v>
      </c>
      <c r="G16" s="19">
        <f t="shared" si="1"/>
        <v>0</v>
      </c>
      <c r="H16" s="47">
        <f t="shared" si="2"/>
        <v>0</v>
      </c>
      <c r="I16" s="47">
        <f t="shared" si="3"/>
        <v>0</v>
      </c>
      <c r="J16" s="47">
        <f t="shared" si="4"/>
        <v>0.1</v>
      </c>
      <c r="K16" s="48">
        <f t="shared" si="5"/>
        <v>0</v>
      </c>
      <c r="L16" s="48">
        <f t="shared" si="6"/>
        <v>0</v>
      </c>
      <c r="M16" s="48">
        <f t="shared" si="7"/>
        <v>-0.1</v>
      </c>
      <c r="N16" s="51"/>
      <c r="O16" s="51"/>
      <c r="P16" s="51"/>
      <c r="Q16" s="51"/>
    </row>
    <row r="17" spans="2:17">
      <c r="B17" s="37"/>
      <c r="C17" s="19"/>
      <c r="D17" s="19"/>
      <c r="E17" s="19"/>
      <c r="F17" s="19">
        <f t="shared" si="0"/>
        <v>0</v>
      </c>
      <c r="G17" s="19">
        <f t="shared" si="1"/>
        <v>0</v>
      </c>
      <c r="H17" s="47">
        <f t="shared" si="2"/>
        <v>0</v>
      </c>
      <c r="I17" s="47">
        <f t="shared" si="3"/>
        <v>0</v>
      </c>
      <c r="J17" s="47">
        <f t="shared" si="4"/>
        <v>0.1</v>
      </c>
      <c r="K17" s="48">
        <f t="shared" si="5"/>
        <v>0</v>
      </c>
      <c r="L17" s="48">
        <f t="shared" si="6"/>
        <v>0</v>
      </c>
      <c r="M17" s="48">
        <f t="shared" si="7"/>
        <v>-0.1</v>
      </c>
      <c r="N17" s="51"/>
      <c r="O17" s="51"/>
      <c r="P17" s="51"/>
      <c r="Q17" s="51"/>
    </row>
    <row r="18" spans="2:17">
      <c r="B18" s="37"/>
      <c r="C18" s="19"/>
      <c r="D18" s="19"/>
      <c r="E18" s="19"/>
      <c r="F18" s="19">
        <f t="shared" si="0"/>
        <v>0</v>
      </c>
      <c r="G18" s="19">
        <f t="shared" si="1"/>
        <v>0</v>
      </c>
      <c r="H18" s="47">
        <f t="shared" si="2"/>
        <v>0</v>
      </c>
      <c r="I18" s="47">
        <f t="shared" si="3"/>
        <v>0</v>
      </c>
      <c r="J18" s="47">
        <f t="shared" si="4"/>
        <v>0.1</v>
      </c>
      <c r="K18" s="48">
        <f t="shared" si="5"/>
        <v>0</v>
      </c>
      <c r="L18" s="48">
        <f t="shared" si="6"/>
        <v>0</v>
      </c>
      <c r="M18" s="48">
        <f t="shared" si="7"/>
        <v>-0.1</v>
      </c>
      <c r="N18" s="51"/>
      <c r="O18" s="51"/>
      <c r="P18" s="51"/>
      <c r="Q18" s="51"/>
    </row>
    <row r="19" spans="2:17">
      <c r="B19" s="37"/>
      <c r="C19" s="19"/>
      <c r="D19" s="19"/>
      <c r="E19" s="19"/>
      <c r="F19" s="19">
        <f t="shared" si="0"/>
        <v>0</v>
      </c>
      <c r="G19" s="19">
        <f t="shared" si="1"/>
        <v>0</v>
      </c>
      <c r="H19" s="47">
        <f t="shared" si="2"/>
        <v>0</v>
      </c>
      <c r="I19" s="47">
        <f t="shared" si="3"/>
        <v>0</v>
      </c>
      <c r="J19" s="47">
        <f t="shared" si="4"/>
        <v>0.1</v>
      </c>
      <c r="K19" s="48">
        <f t="shared" si="5"/>
        <v>0</v>
      </c>
      <c r="L19" s="48">
        <f t="shared" si="6"/>
        <v>0</v>
      </c>
      <c r="M19" s="48">
        <f t="shared" si="7"/>
        <v>-0.1</v>
      </c>
      <c r="N19" s="51"/>
      <c r="O19" s="51"/>
      <c r="P19" s="51"/>
      <c r="Q19" s="51"/>
    </row>
    <row r="20" spans="2:17">
      <c r="B20" s="37"/>
      <c r="C20" s="19"/>
      <c r="D20" s="19"/>
      <c r="E20" s="19"/>
      <c r="F20" s="19">
        <f t="shared" si="0"/>
        <v>0</v>
      </c>
      <c r="G20" s="19">
        <f t="shared" si="1"/>
        <v>0</v>
      </c>
      <c r="H20" s="47">
        <f t="shared" si="2"/>
        <v>0</v>
      </c>
      <c r="I20" s="47">
        <f t="shared" si="3"/>
        <v>0</v>
      </c>
      <c r="J20" s="47">
        <f t="shared" si="4"/>
        <v>0.1</v>
      </c>
      <c r="K20" s="48">
        <f t="shared" si="5"/>
        <v>0</v>
      </c>
      <c r="L20" s="48">
        <f t="shared" si="6"/>
        <v>0</v>
      </c>
      <c r="M20" s="48">
        <f t="shared" si="7"/>
        <v>-0.1</v>
      </c>
      <c r="N20" s="51"/>
      <c r="O20" s="51"/>
      <c r="P20" s="51"/>
      <c r="Q20" s="51"/>
    </row>
    <row r="21" spans="2:17">
      <c r="B21" s="37"/>
      <c r="C21" s="19"/>
      <c r="D21" s="19"/>
      <c r="E21" s="19"/>
      <c r="F21" s="19">
        <f t="shared" si="0"/>
        <v>0</v>
      </c>
      <c r="G21" s="19">
        <f t="shared" si="1"/>
        <v>0</v>
      </c>
      <c r="H21" s="47">
        <f t="shared" si="2"/>
        <v>0</v>
      </c>
      <c r="I21" s="47">
        <f t="shared" si="3"/>
        <v>0</v>
      </c>
      <c r="J21" s="47">
        <f t="shared" si="4"/>
        <v>0.1</v>
      </c>
      <c r="K21" s="48">
        <f t="shared" si="5"/>
        <v>0</v>
      </c>
      <c r="L21" s="48">
        <f t="shared" si="6"/>
        <v>0</v>
      </c>
      <c r="M21" s="48">
        <f t="shared" si="7"/>
        <v>-0.1</v>
      </c>
      <c r="N21" s="51"/>
      <c r="O21" s="51"/>
      <c r="P21" s="51"/>
      <c r="Q21" s="51"/>
    </row>
    <row r="22" spans="2:17">
      <c r="B22" s="37"/>
      <c r="C22" s="19"/>
      <c r="D22" s="19"/>
      <c r="E22" s="19"/>
      <c r="F22" s="19">
        <f t="shared" si="0"/>
        <v>0</v>
      </c>
      <c r="G22" s="19">
        <f t="shared" si="1"/>
        <v>0</v>
      </c>
      <c r="H22" s="47">
        <f t="shared" si="2"/>
        <v>0</v>
      </c>
      <c r="I22" s="47">
        <f t="shared" si="3"/>
        <v>0</v>
      </c>
      <c r="J22" s="47">
        <f t="shared" si="4"/>
        <v>0.1</v>
      </c>
      <c r="K22" s="48">
        <f t="shared" si="5"/>
        <v>0</v>
      </c>
      <c r="L22" s="48">
        <f t="shared" si="6"/>
        <v>0</v>
      </c>
      <c r="M22" s="48">
        <f t="shared" si="7"/>
        <v>-0.1</v>
      </c>
      <c r="N22" s="51"/>
      <c r="O22" s="51"/>
      <c r="P22" s="51"/>
      <c r="Q22" s="51"/>
    </row>
    <row r="23" spans="2:17">
      <c r="B23" s="37"/>
      <c r="C23" s="19"/>
      <c r="D23" s="19"/>
      <c r="E23" s="19"/>
      <c r="F23" s="19">
        <f t="shared" si="0"/>
        <v>0</v>
      </c>
      <c r="G23" s="19">
        <f t="shared" si="1"/>
        <v>0</v>
      </c>
      <c r="H23" s="47">
        <f t="shared" si="2"/>
        <v>0</v>
      </c>
      <c r="I23" s="47">
        <f t="shared" si="3"/>
        <v>0</v>
      </c>
      <c r="J23" s="47">
        <f t="shared" si="4"/>
        <v>0.1</v>
      </c>
      <c r="K23" s="48">
        <f t="shared" si="5"/>
        <v>0</v>
      </c>
      <c r="L23" s="48">
        <f t="shared" si="6"/>
        <v>0</v>
      </c>
      <c r="M23" s="48">
        <f t="shared" si="7"/>
        <v>-0.1</v>
      </c>
      <c r="N23" s="51"/>
      <c r="O23" s="51"/>
      <c r="P23" s="51"/>
      <c r="Q23" s="51"/>
    </row>
    <row r="24" spans="2:17">
      <c r="B24" s="37"/>
      <c r="C24" s="19"/>
      <c r="D24" s="19"/>
      <c r="E24" s="19"/>
      <c r="F24" s="19">
        <f t="shared" si="0"/>
        <v>0</v>
      </c>
      <c r="G24" s="19">
        <f t="shared" si="1"/>
        <v>0</v>
      </c>
      <c r="H24" s="47">
        <f t="shared" si="2"/>
        <v>0</v>
      </c>
      <c r="I24" s="47">
        <f t="shared" si="3"/>
        <v>0</v>
      </c>
      <c r="J24" s="47">
        <f t="shared" si="4"/>
        <v>0.1</v>
      </c>
      <c r="K24" s="48">
        <f t="shared" si="5"/>
        <v>0</v>
      </c>
      <c r="L24" s="48">
        <f t="shared" si="6"/>
        <v>0</v>
      </c>
      <c r="M24" s="48">
        <f t="shared" si="7"/>
        <v>-0.1</v>
      </c>
      <c r="N24" s="51"/>
      <c r="O24" s="51"/>
      <c r="P24" s="51"/>
      <c r="Q24" s="51"/>
    </row>
    <row r="25" spans="2:17">
      <c r="B25" s="37"/>
      <c r="C25" s="19"/>
      <c r="D25" s="19"/>
      <c r="E25" s="19"/>
      <c r="F25" s="19">
        <f t="shared" si="0"/>
        <v>0</v>
      </c>
      <c r="G25" s="19">
        <f t="shared" si="1"/>
        <v>0</v>
      </c>
      <c r="H25" s="47">
        <f t="shared" si="2"/>
        <v>0</v>
      </c>
      <c r="I25" s="47">
        <f t="shared" si="3"/>
        <v>0</v>
      </c>
      <c r="J25" s="47">
        <f t="shared" si="4"/>
        <v>0.1</v>
      </c>
      <c r="K25" s="48">
        <f t="shared" si="5"/>
        <v>0</v>
      </c>
      <c r="L25" s="48">
        <f t="shared" si="6"/>
        <v>0</v>
      </c>
      <c r="M25" s="48">
        <f t="shared" si="7"/>
        <v>-0.1</v>
      </c>
      <c r="N25" s="51"/>
      <c r="O25" s="51"/>
      <c r="P25" s="51"/>
      <c r="Q25" s="51"/>
    </row>
    <row r="26" spans="2:17">
      <c r="B26" s="37"/>
      <c r="C26" s="19"/>
      <c r="D26" s="19"/>
      <c r="E26" s="19"/>
      <c r="F26" s="19">
        <f t="shared" si="0"/>
        <v>0</v>
      </c>
      <c r="G26" s="19">
        <f t="shared" si="1"/>
        <v>0</v>
      </c>
      <c r="H26" s="47">
        <f t="shared" si="2"/>
        <v>0</v>
      </c>
      <c r="I26" s="47">
        <f t="shared" si="3"/>
        <v>0</v>
      </c>
      <c r="J26" s="47">
        <f t="shared" si="4"/>
        <v>0.1</v>
      </c>
      <c r="K26" s="48">
        <f t="shared" si="5"/>
        <v>0</v>
      </c>
      <c r="L26" s="48">
        <f t="shared" si="6"/>
        <v>0</v>
      </c>
      <c r="M26" s="48">
        <f t="shared" si="7"/>
        <v>-0.1</v>
      </c>
      <c r="N26" s="51"/>
      <c r="O26" s="51"/>
      <c r="P26" s="51"/>
      <c r="Q26" s="51"/>
    </row>
    <row r="27" spans="2:17">
      <c r="B27" s="37"/>
      <c r="C27" s="19"/>
      <c r="D27" s="19"/>
      <c r="E27" s="19"/>
      <c r="F27" s="19">
        <f t="shared" si="0"/>
        <v>0</v>
      </c>
      <c r="G27" s="19">
        <f t="shared" si="1"/>
        <v>0</v>
      </c>
      <c r="H27" s="47">
        <f t="shared" si="2"/>
        <v>0</v>
      </c>
      <c r="I27" s="47">
        <f t="shared" si="3"/>
        <v>0</v>
      </c>
      <c r="J27" s="47">
        <f t="shared" si="4"/>
        <v>0.1</v>
      </c>
      <c r="K27" s="48">
        <f t="shared" si="5"/>
        <v>0</v>
      </c>
      <c r="L27" s="48">
        <f t="shared" si="6"/>
        <v>0</v>
      </c>
      <c r="M27" s="48">
        <f t="shared" si="7"/>
        <v>-0.1</v>
      </c>
      <c r="N27" s="51"/>
      <c r="O27" s="51"/>
      <c r="P27" s="51"/>
      <c r="Q27" s="51"/>
    </row>
    <row r="28" spans="2:17">
      <c r="B28" s="37"/>
      <c r="C28" s="19"/>
      <c r="D28" s="19"/>
      <c r="E28" s="19"/>
      <c r="F28" s="19">
        <f t="shared" si="0"/>
        <v>0</v>
      </c>
      <c r="G28" s="19">
        <f t="shared" si="1"/>
        <v>0</v>
      </c>
      <c r="H28" s="47">
        <f t="shared" si="2"/>
        <v>0</v>
      </c>
      <c r="I28" s="47">
        <f t="shared" si="3"/>
        <v>0</v>
      </c>
      <c r="J28" s="47">
        <f t="shared" si="4"/>
        <v>0.1</v>
      </c>
      <c r="K28" s="48">
        <f t="shared" si="5"/>
        <v>0</v>
      </c>
      <c r="L28" s="48">
        <f t="shared" si="6"/>
        <v>0</v>
      </c>
      <c r="M28" s="48">
        <f t="shared" si="7"/>
        <v>-0.1</v>
      </c>
      <c r="N28" s="51"/>
      <c r="O28" s="51"/>
      <c r="P28" s="51"/>
      <c r="Q28" s="51"/>
    </row>
    <row r="29" spans="2:17">
      <c r="B29" s="37"/>
      <c r="C29" s="19"/>
      <c r="D29" s="19"/>
      <c r="E29" s="19"/>
      <c r="F29" s="19">
        <f t="shared" si="0"/>
        <v>0</v>
      </c>
      <c r="G29" s="19">
        <f t="shared" si="1"/>
        <v>0</v>
      </c>
      <c r="H29" s="47">
        <f t="shared" si="2"/>
        <v>0</v>
      </c>
      <c r="I29" s="47">
        <f t="shared" si="3"/>
        <v>0</v>
      </c>
      <c r="J29" s="47">
        <f t="shared" si="4"/>
        <v>0.1</v>
      </c>
      <c r="K29" s="48">
        <f t="shared" si="5"/>
        <v>0</v>
      </c>
      <c r="L29" s="48">
        <f t="shared" si="6"/>
        <v>0</v>
      </c>
      <c r="M29" s="48">
        <f t="shared" si="7"/>
        <v>-0.1</v>
      </c>
      <c r="N29" s="51"/>
      <c r="O29" s="51"/>
      <c r="P29" s="51"/>
      <c r="Q29" s="51"/>
    </row>
    <row r="30" spans="2:17">
      <c r="B30" s="37"/>
      <c r="C30" s="19"/>
      <c r="D30" s="19"/>
      <c r="E30" s="19"/>
      <c r="F30" s="19">
        <f t="shared" si="0"/>
        <v>0</v>
      </c>
      <c r="G30" s="19">
        <f t="shared" si="1"/>
        <v>0</v>
      </c>
      <c r="H30" s="47">
        <f t="shared" si="2"/>
        <v>0</v>
      </c>
      <c r="I30" s="47">
        <f t="shared" si="3"/>
        <v>0</v>
      </c>
      <c r="J30" s="47">
        <f t="shared" si="4"/>
        <v>0.1</v>
      </c>
      <c r="K30" s="48">
        <f t="shared" si="5"/>
        <v>0</v>
      </c>
      <c r="L30" s="48">
        <f t="shared" si="6"/>
        <v>0</v>
      </c>
      <c r="M30" s="48">
        <f t="shared" si="7"/>
        <v>-0.1</v>
      </c>
      <c r="N30" s="51"/>
      <c r="O30" s="51"/>
      <c r="P30" s="51"/>
      <c r="Q30" s="51"/>
    </row>
    <row r="31" spans="2:17">
      <c r="B31" s="37"/>
      <c r="C31" s="19"/>
      <c r="D31" s="19"/>
      <c r="E31" s="19"/>
      <c r="F31" s="19">
        <f t="shared" si="0"/>
        <v>0</v>
      </c>
      <c r="G31" s="19">
        <f t="shared" si="1"/>
        <v>0</v>
      </c>
      <c r="H31" s="47">
        <f t="shared" si="2"/>
        <v>0</v>
      </c>
      <c r="I31" s="47">
        <f t="shared" si="3"/>
        <v>0</v>
      </c>
      <c r="J31" s="47">
        <f t="shared" si="4"/>
        <v>0.1</v>
      </c>
      <c r="K31" s="48">
        <f t="shared" si="5"/>
        <v>0</v>
      </c>
      <c r="L31" s="48">
        <f t="shared" si="6"/>
        <v>0</v>
      </c>
      <c r="M31" s="48">
        <f t="shared" si="7"/>
        <v>-0.1</v>
      </c>
      <c r="N31" s="51"/>
      <c r="O31" s="51"/>
      <c r="P31" s="51"/>
      <c r="Q31" s="51"/>
    </row>
    <row r="32" spans="2:17">
      <c r="B32" s="37"/>
      <c r="C32" s="19"/>
      <c r="D32" s="19"/>
      <c r="E32" s="19"/>
      <c r="F32" s="19">
        <f t="shared" si="0"/>
        <v>0</v>
      </c>
      <c r="G32" s="19">
        <f t="shared" si="1"/>
        <v>0</v>
      </c>
      <c r="H32" s="47">
        <f t="shared" si="2"/>
        <v>0</v>
      </c>
      <c r="I32" s="47">
        <f t="shared" si="3"/>
        <v>0</v>
      </c>
      <c r="J32" s="47">
        <f t="shared" si="4"/>
        <v>0.1</v>
      </c>
      <c r="K32" s="48">
        <f t="shared" si="5"/>
        <v>0</v>
      </c>
      <c r="L32" s="48">
        <f t="shared" si="6"/>
        <v>0</v>
      </c>
      <c r="M32" s="48">
        <f t="shared" si="7"/>
        <v>-0.1</v>
      </c>
      <c r="N32" s="51"/>
      <c r="O32" s="51"/>
      <c r="P32" s="51"/>
      <c r="Q32" s="51"/>
    </row>
    <row r="33" spans="2:17">
      <c r="B33" s="37"/>
      <c r="C33" s="19"/>
      <c r="D33" s="19"/>
      <c r="E33" s="19"/>
      <c r="F33" s="19">
        <f t="shared" si="0"/>
        <v>0</v>
      </c>
      <c r="G33" s="19">
        <f t="shared" si="1"/>
        <v>0</v>
      </c>
      <c r="H33" s="47">
        <f t="shared" si="2"/>
        <v>0</v>
      </c>
      <c r="I33" s="47">
        <f t="shared" si="3"/>
        <v>0</v>
      </c>
      <c r="J33" s="47">
        <f t="shared" si="4"/>
        <v>0.1</v>
      </c>
      <c r="K33" s="48">
        <f t="shared" si="5"/>
        <v>0</v>
      </c>
      <c r="L33" s="48">
        <f t="shared" si="6"/>
        <v>0</v>
      </c>
      <c r="M33" s="48">
        <f t="shared" si="7"/>
        <v>-0.1</v>
      </c>
      <c r="N33" s="51"/>
      <c r="O33" s="51"/>
      <c r="P33" s="51"/>
      <c r="Q33" s="51"/>
    </row>
    <row r="34" spans="2:17">
      <c r="B34" s="37"/>
      <c r="C34" s="19"/>
      <c r="D34" s="19"/>
      <c r="E34" s="19"/>
      <c r="F34" s="19">
        <f t="shared" si="0"/>
        <v>0</v>
      </c>
      <c r="G34" s="19">
        <f t="shared" si="1"/>
        <v>0</v>
      </c>
      <c r="H34" s="47">
        <f t="shared" si="2"/>
        <v>0</v>
      </c>
      <c r="I34" s="47">
        <f t="shared" si="3"/>
        <v>0</v>
      </c>
      <c r="J34" s="47">
        <f t="shared" si="4"/>
        <v>0.1</v>
      </c>
      <c r="K34" s="48">
        <f t="shared" si="5"/>
        <v>0</v>
      </c>
      <c r="L34" s="48">
        <f t="shared" si="6"/>
        <v>0</v>
      </c>
      <c r="M34" s="48">
        <f t="shared" si="7"/>
        <v>-0.1</v>
      </c>
      <c r="N34" s="51"/>
      <c r="O34" s="51"/>
      <c r="P34" s="51"/>
      <c r="Q34" s="51"/>
    </row>
    <row r="35" spans="2:17">
      <c r="B35" s="37"/>
      <c r="C35" s="19"/>
      <c r="D35" s="19"/>
      <c r="E35" s="19"/>
      <c r="F35" s="19">
        <f t="shared" si="0"/>
        <v>0</v>
      </c>
      <c r="G35" s="19">
        <f t="shared" si="1"/>
        <v>0</v>
      </c>
      <c r="H35" s="47">
        <f t="shared" si="2"/>
        <v>0</v>
      </c>
      <c r="I35" s="47">
        <f t="shared" si="3"/>
        <v>0</v>
      </c>
      <c r="J35" s="47">
        <f t="shared" si="4"/>
        <v>0.1</v>
      </c>
      <c r="K35" s="48">
        <f t="shared" si="5"/>
        <v>0</v>
      </c>
      <c r="L35" s="48">
        <f t="shared" si="6"/>
        <v>0</v>
      </c>
      <c r="M35" s="48">
        <f t="shared" si="7"/>
        <v>-0.1</v>
      </c>
      <c r="N35" s="51"/>
      <c r="O35" s="51"/>
      <c r="P35" s="51"/>
      <c r="Q35" s="5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R35"/>
  <sheetViews>
    <sheetView topLeftCell="A4" workbookViewId="0">
      <selection activeCell="R4" sqref="R4"/>
    </sheetView>
  </sheetViews>
  <sheetFormatPr defaultRowHeight="12.75"/>
  <cols>
    <col min="1" max="2" width="10.140625" bestFit="1" customWidth="1"/>
    <col min="15" max="15" width="10.140625" bestFit="1" customWidth="1"/>
    <col min="16" max="16" width="10.140625" customWidth="1"/>
  </cols>
  <sheetData>
    <row r="2" spans="2:18" ht="27.75">
      <c r="B2" s="17" t="s">
        <v>5</v>
      </c>
      <c r="C2" s="18"/>
      <c r="D2" s="18"/>
      <c r="E2" s="14"/>
      <c r="F2" s="14"/>
      <c r="G2" s="14"/>
      <c r="H2" s="3"/>
      <c r="I2" s="3"/>
      <c r="J2" s="3"/>
      <c r="K2" s="3"/>
      <c r="L2" s="3"/>
      <c r="M2" s="3"/>
    </row>
    <row r="3" spans="2:18" ht="13.5" thickBot="1">
      <c r="B3" s="1"/>
      <c r="C3" s="2"/>
      <c r="D3" s="2"/>
      <c r="E3" s="2"/>
      <c r="F3" s="2"/>
      <c r="G3" s="2"/>
      <c r="H3" s="3"/>
      <c r="I3" s="3"/>
      <c r="J3" s="3"/>
      <c r="K3" s="3"/>
      <c r="L3" s="3"/>
      <c r="M3" s="3"/>
    </row>
    <row r="4" spans="2:18" ht="18.75" thickBot="1">
      <c r="B4" s="4"/>
      <c r="C4" s="11" t="s">
        <v>0</v>
      </c>
      <c r="D4" s="11" t="s">
        <v>1</v>
      </c>
      <c r="E4" s="11" t="s">
        <v>8</v>
      </c>
      <c r="F4" s="11" t="s">
        <v>6</v>
      </c>
      <c r="G4" s="16" t="s">
        <v>7</v>
      </c>
      <c r="H4" s="5" t="s">
        <v>2</v>
      </c>
      <c r="I4" s="6" t="s">
        <v>9</v>
      </c>
      <c r="J4" s="6" t="s">
        <v>4</v>
      </c>
      <c r="K4" s="7" t="s">
        <v>3</v>
      </c>
      <c r="L4" s="15" t="s">
        <v>9</v>
      </c>
      <c r="M4" s="8" t="s">
        <v>4</v>
      </c>
      <c r="N4" s="50" t="s">
        <v>10</v>
      </c>
      <c r="O4" s="50" t="s">
        <v>11</v>
      </c>
      <c r="P4" s="50" t="s">
        <v>17</v>
      </c>
      <c r="Q4" s="50" t="s">
        <v>12</v>
      </c>
      <c r="R4" s="63" t="s">
        <v>21</v>
      </c>
    </row>
    <row r="5" spans="2:18">
      <c r="B5" s="9">
        <v>40007</v>
      </c>
      <c r="C5" s="10">
        <v>1.0923</v>
      </c>
      <c r="D5" s="10">
        <v>1.0788</v>
      </c>
      <c r="E5" s="10">
        <v>1.0865</v>
      </c>
      <c r="F5" s="10">
        <f>C5-D5</f>
        <v>1.3500000000000068E-2</v>
      </c>
      <c r="G5" s="10">
        <f>F5*0.25</f>
        <v>3.3750000000000169E-3</v>
      </c>
      <c r="H5" s="12">
        <f>E5+G5</f>
        <v>1.0898750000000001</v>
      </c>
      <c r="I5" s="12">
        <f>H5+G5</f>
        <v>1.0932500000000003</v>
      </c>
      <c r="J5" s="12">
        <f>K5+0.001</f>
        <v>1.0841249999999998</v>
      </c>
      <c r="K5" s="13">
        <f>E5-G5</f>
        <v>1.0831249999999999</v>
      </c>
      <c r="L5" s="13">
        <f>K5-G5</f>
        <v>1.0797499999999998</v>
      </c>
      <c r="M5" s="13">
        <f>H5-0.001</f>
        <v>1.0888750000000003</v>
      </c>
      <c r="N5" s="51" t="s">
        <v>14</v>
      </c>
      <c r="O5" s="51">
        <v>15.72</v>
      </c>
      <c r="P5" s="51" t="s">
        <v>18</v>
      </c>
      <c r="Q5" s="52"/>
      <c r="R5">
        <f>SUM(O5:O14)</f>
        <v>-53.599999999999994</v>
      </c>
    </row>
    <row r="6" spans="2:18">
      <c r="B6" s="9">
        <v>40008</v>
      </c>
      <c r="C6" s="10">
        <v>1.0889</v>
      </c>
      <c r="D6" s="10">
        <v>1.0806</v>
      </c>
      <c r="E6" s="10">
        <v>1.0817000000000001</v>
      </c>
      <c r="F6" s="10">
        <f t="shared" ref="F6:F35" si="0">C6-D6</f>
        <v>8.2999999999999741E-3</v>
      </c>
      <c r="G6" s="10">
        <f t="shared" ref="G6:G35" si="1">F6*0.25</f>
        <v>2.0749999999999935E-3</v>
      </c>
      <c r="H6" s="12">
        <f t="shared" ref="H6:H35" si="2">E6+G6</f>
        <v>1.0837750000000002</v>
      </c>
      <c r="I6" s="12">
        <f t="shared" ref="I6:I35" si="3">H6+G6</f>
        <v>1.0858500000000002</v>
      </c>
      <c r="J6" s="12">
        <f t="shared" ref="J6:J35" si="4">K6+0.001</f>
        <v>1.0806249999999999</v>
      </c>
      <c r="K6" s="13">
        <f t="shared" ref="K6:K35" si="5">E6-G6</f>
        <v>1.0796250000000001</v>
      </c>
      <c r="L6" s="13">
        <f t="shared" ref="L6:L35" si="6">K6-G6</f>
        <v>1.07755</v>
      </c>
      <c r="M6" s="13">
        <f t="shared" ref="M6:M35" si="7">H6-0.001</f>
        <v>1.0827750000000003</v>
      </c>
      <c r="N6" s="51" t="s">
        <v>13</v>
      </c>
      <c r="O6" s="51">
        <v>19.34</v>
      </c>
      <c r="P6" s="51" t="s">
        <v>18</v>
      </c>
      <c r="Q6" s="51"/>
    </row>
    <row r="7" spans="2:18">
      <c r="B7" s="9">
        <v>40009</v>
      </c>
      <c r="C7" s="10">
        <v>1.0938000000000001</v>
      </c>
      <c r="D7" s="10">
        <v>1.0806</v>
      </c>
      <c r="E7" s="10">
        <v>1.0881000000000001</v>
      </c>
      <c r="F7" s="10">
        <f t="shared" si="0"/>
        <v>1.3200000000000101E-2</v>
      </c>
      <c r="G7" s="10">
        <f t="shared" si="1"/>
        <v>3.3000000000000251E-3</v>
      </c>
      <c r="H7" s="12">
        <f t="shared" si="2"/>
        <v>1.0914000000000001</v>
      </c>
      <c r="I7" s="12">
        <f t="shared" si="3"/>
        <v>1.0947000000000002</v>
      </c>
      <c r="J7" s="12">
        <f t="shared" si="4"/>
        <v>1.0857999999999999</v>
      </c>
      <c r="K7" s="13">
        <f t="shared" si="5"/>
        <v>1.0848</v>
      </c>
      <c r="L7" s="13">
        <f t="shared" si="6"/>
        <v>1.0814999999999999</v>
      </c>
      <c r="M7" s="13">
        <f t="shared" si="7"/>
        <v>1.0904000000000003</v>
      </c>
      <c r="N7" s="51" t="s">
        <v>14</v>
      </c>
      <c r="O7" s="51">
        <v>30.51</v>
      </c>
      <c r="P7" s="51"/>
      <c r="Q7" s="51"/>
    </row>
    <row r="8" spans="2:18">
      <c r="B8" s="9">
        <v>40010</v>
      </c>
      <c r="C8" s="10">
        <v>1.0886</v>
      </c>
      <c r="D8" s="10">
        <v>1.0721000000000001</v>
      </c>
      <c r="E8" s="10">
        <v>1.0753999999999999</v>
      </c>
      <c r="F8" s="10">
        <f t="shared" si="0"/>
        <v>1.6499999999999959E-2</v>
      </c>
      <c r="G8" s="10">
        <f t="shared" si="1"/>
        <v>4.1249999999999898E-3</v>
      </c>
      <c r="H8" s="12">
        <f t="shared" si="2"/>
        <v>1.0795249999999998</v>
      </c>
      <c r="I8" s="12">
        <f t="shared" si="3"/>
        <v>1.0836499999999998</v>
      </c>
      <c r="J8" s="12">
        <f t="shared" si="4"/>
        <v>1.0722749999999999</v>
      </c>
      <c r="K8" s="13">
        <f t="shared" si="5"/>
        <v>1.071275</v>
      </c>
      <c r="L8" s="13">
        <f t="shared" si="6"/>
        <v>1.06715</v>
      </c>
      <c r="M8" s="13">
        <f t="shared" si="7"/>
        <v>1.078525</v>
      </c>
      <c r="N8" s="51" t="s">
        <v>14</v>
      </c>
      <c r="O8" s="51">
        <v>-66.760000000000005</v>
      </c>
      <c r="P8" s="51"/>
      <c r="Q8" s="51"/>
    </row>
    <row r="9" spans="2:18" s="56" customFormat="1">
      <c r="B9" s="9">
        <v>40011</v>
      </c>
      <c r="C9" s="57"/>
      <c r="D9" s="57"/>
      <c r="E9" s="57"/>
      <c r="F9" s="57"/>
      <c r="G9" s="57"/>
      <c r="H9" s="58"/>
      <c r="I9" s="58"/>
      <c r="J9" s="58"/>
      <c r="K9" s="58"/>
      <c r="L9" s="58"/>
      <c r="M9" s="59"/>
      <c r="N9" s="55"/>
      <c r="O9" s="55"/>
      <c r="P9" s="55"/>
      <c r="Q9" s="55"/>
    </row>
    <row r="10" spans="2:18" ht="13.5" thickBot="1">
      <c r="B10" s="26">
        <v>40014</v>
      </c>
      <c r="C10" s="10">
        <v>1.0817000000000001</v>
      </c>
      <c r="D10" s="10">
        <v>1.0733999999999999</v>
      </c>
      <c r="E10" s="10">
        <v>1.0765</v>
      </c>
      <c r="F10" s="10">
        <f t="shared" si="0"/>
        <v>8.3000000000001961E-3</v>
      </c>
      <c r="G10" s="10">
        <f t="shared" si="1"/>
        <v>2.075000000000049E-3</v>
      </c>
      <c r="H10" s="12">
        <f t="shared" si="2"/>
        <v>1.0785750000000001</v>
      </c>
      <c r="I10" s="12">
        <f t="shared" si="3"/>
        <v>1.0806500000000001</v>
      </c>
      <c r="J10" s="12">
        <f t="shared" si="4"/>
        <v>1.0754249999999999</v>
      </c>
      <c r="K10" s="13">
        <f t="shared" si="5"/>
        <v>1.074425</v>
      </c>
      <c r="L10" s="13">
        <f t="shared" si="6"/>
        <v>1.0723499999999999</v>
      </c>
      <c r="M10" s="30">
        <f t="shared" si="7"/>
        <v>1.0775750000000002</v>
      </c>
      <c r="N10" s="51"/>
      <c r="O10" s="51"/>
      <c r="P10" s="51"/>
      <c r="Q10" s="51"/>
    </row>
    <row r="11" spans="2:18" ht="13.5" thickBot="1">
      <c r="B11" s="26">
        <v>40015</v>
      </c>
      <c r="C11" s="10">
        <v>1.0754999999999999</v>
      </c>
      <c r="D11" s="10">
        <v>1.0654999999999999</v>
      </c>
      <c r="E11" s="10">
        <v>1.0688</v>
      </c>
      <c r="F11" s="10">
        <f>C11-D11</f>
        <v>1.0000000000000009E-2</v>
      </c>
      <c r="G11" s="10">
        <f t="shared" si="1"/>
        <v>2.5000000000000022E-3</v>
      </c>
      <c r="H11" s="12">
        <f t="shared" si="2"/>
        <v>1.0712999999999999</v>
      </c>
      <c r="I11" s="12">
        <f t="shared" si="3"/>
        <v>1.0737999999999999</v>
      </c>
      <c r="J11" s="12">
        <f t="shared" si="4"/>
        <v>1.0672999999999999</v>
      </c>
      <c r="K11" s="13">
        <f t="shared" si="5"/>
        <v>1.0663</v>
      </c>
      <c r="L11" s="13">
        <f t="shared" si="6"/>
        <v>1.0638000000000001</v>
      </c>
      <c r="M11" s="13">
        <f t="shared" si="7"/>
        <v>1.0703</v>
      </c>
      <c r="N11" s="51" t="s">
        <v>13</v>
      </c>
      <c r="O11" s="51">
        <v>-37.479999999999997</v>
      </c>
      <c r="P11" s="51"/>
      <c r="Q11" s="51"/>
    </row>
    <row r="12" spans="2:18" ht="13.5" thickBot="1">
      <c r="B12" s="26">
        <v>40016</v>
      </c>
      <c r="C12" s="10">
        <v>1.0714999999999999</v>
      </c>
      <c r="D12" s="10">
        <v>1.0622</v>
      </c>
      <c r="E12" s="10">
        <v>1.0668</v>
      </c>
      <c r="F12" s="10">
        <f t="shared" si="0"/>
        <v>9.2999999999998639E-3</v>
      </c>
      <c r="G12" s="10">
        <f t="shared" si="1"/>
        <v>2.324999999999966E-3</v>
      </c>
      <c r="H12" s="12">
        <f t="shared" si="2"/>
        <v>1.0691249999999999</v>
      </c>
      <c r="I12" s="12">
        <f t="shared" si="3"/>
        <v>1.0714499999999998</v>
      </c>
      <c r="J12" s="12">
        <f t="shared" si="4"/>
        <v>1.0654749999999999</v>
      </c>
      <c r="K12" s="13">
        <f t="shared" si="5"/>
        <v>1.0644750000000001</v>
      </c>
      <c r="L12" s="13">
        <f t="shared" si="6"/>
        <v>1.0621500000000001</v>
      </c>
      <c r="M12" s="13">
        <f t="shared" si="7"/>
        <v>1.068125</v>
      </c>
      <c r="N12" s="51"/>
      <c r="O12" s="51"/>
      <c r="P12" s="51"/>
      <c r="Q12" s="51"/>
    </row>
    <row r="13" spans="2:18" s="56" customFormat="1" ht="13.5" thickBot="1">
      <c r="B13" s="26">
        <v>40017</v>
      </c>
      <c r="C13" s="57"/>
      <c r="D13" s="57"/>
      <c r="E13" s="57"/>
      <c r="F13" s="57">
        <f t="shared" si="0"/>
        <v>0</v>
      </c>
      <c r="G13" s="57">
        <f t="shared" si="1"/>
        <v>0</v>
      </c>
      <c r="H13" s="58">
        <f t="shared" si="2"/>
        <v>0</v>
      </c>
      <c r="I13" s="58">
        <f t="shared" si="3"/>
        <v>0</v>
      </c>
      <c r="J13" s="58">
        <f t="shared" si="4"/>
        <v>1E-3</v>
      </c>
      <c r="K13" s="58">
        <f t="shared" si="5"/>
        <v>0</v>
      </c>
      <c r="L13" s="58">
        <f t="shared" si="6"/>
        <v>0</v>
      </c>
      <c r="M13" s="58">
        <f t="shared" si="7"/>
        <v>-1E-3</v>
      </c>
      <c r="N13" s="55"/>
      <c r="O13" s="55"/>
      <c r="P13" s="55"/>
      <c r="Q13" s="55"/>
    </row>
    <row r="14" spans="2:18" ht="13.5" thickBot="1">
      <c r="B14" s="26">
        <v>40018</v>
      </c>
      <c r="C14" s="10">
        <v>1.0770999999999999</v>
      </c>
      <c r="D14" s="10">
        <v>1.0631999999999999</v>
      </c>
      <c r="E14" s="10">
        <v>1.0738000000000001</v>
      </c>
      <c r="F14" s="10">
        <f t="shared" si="0"/>
        <v>1.3900000000000023E-2</v>
      </c>
      <c r="G14" s="10">
        <f t="shared" si="1"/>
        <v>3.4750000000000059E-3</v>
      </c>
      <c r="H14" s="12">
        <f t="shared" si="2"/>
        <v>1.0772750000000002</v>
      </c>
      <c r="I14" s="12">
        <f t="shared" si="3"/>
        <v>1.0807500000000001</v>
      </c>
      <c r="J14" s="12">
        <f t="shared" si="4"/>
        <v>1.0713249999999999</v>
      </c>
      <c r="K14" s="13">
        <f t="shared" si="5"/>
        <v>1.070325</v>
      </c>
      <c r="L14" s="13">
        <f t="shared" si="6"/>
        <v>1.0668500000000001</v>
      </c>
      <c r="M14" s="13">
        <f t="shared" si="7"/>
        <v>1.0762750000000003</v>
      </c>
      <c r="N14" s="51" t="s">
        <v>14</v>
      </c>
      <c r="O14" s="51">
        <v>-14.93</v>
      </c>
      <c r="P14" s="51" t="s">
        <v>20</v>
      </c>
      <c r="Q14" s="51"/>
    </row>
    <row r="15" spans="2:18">
      <c r="B15" s="9"/>
      <c r="C15" s="10"/>
      <c r="D15" s="10"/>
      <c r="E15" s="10"/>
      <c r="F15" s="10">
        <f t="shared" si="0"/>
        <v>0</v>
      </c>
      <c r="G15" s="10">
        <f t="shared" si="1"/>
        <v>0</v>
      </c>
      <c r="H15" s="12">
        <f t="shared" si="2"/>
        <v>0</v>
      </c>
      <c r="I15" s="12">
        <f t="shared" si="3"/>
        <v>0</v>
      </c>
      <c r="J15" s="12">
        <f t="shared" si="4"/>
        <v>1E-3</v>
      </c>
      <c r="K15" s="13">
        <f t="shared" si="5"/>
        <v>0</v>
      </c>
      <c r="L15" s="13">
        <f t="shared" si="6"/>
        <v>0</v>
      </c>
      <c r="M15" s="13">
        <f t="shared" si="7"/>
        <v>-1E-3</v>
      </c>
      <c r="N15" s="51"/>
      <c r="O15" s="51"/>
      <c r="P15" s="51"/>
      <c r="Q15" s="51"/>
    </row>
    <row r="16" spans="2:18">
      <c r="B16" s="9"/>
      <c r="C16" s="10"/>
      <c r="D16" s="10"/>
      <c r="E16" s="10"/>
      <c r="F16" s="10">
        <f t="shared" si="0"/>
        <v>0</v>
      </c>
      <c r="G16" s="10">
        <f t="shared" si="1"/>
        <v>0</v>
      </c>
      <c r="H16" s="12">
        <f t="shared" si="2"/>
        <v>0</v>
      </c>
      <c r="I16" s="12">
        <f t="shared" si="3"/>
        <v>0</v>
      </c>
      <c r="J16" s="12">
        <f t="shared" si="4"/>
        <v>1E-3</v>
      </c>
      <c r="K16" s="13">
        <f t="shared" si="5"/>
        <v>0</v>
      </c>
      <c r="L16" s="13">
        <f t="shared" si="6"/>
        <v>0</v>
      </c>
      <c r="M16" s="30">
        <f t="shared" si="7"/>
        <v>-1E-3</v>
      </c>
      <c r="N16" s="51"/>
      <c r="O16" s="51"/>
      <c r="P16" s="51"/>
      <c r="Q16" s="51"/>
    </row>
    <row r="17" spans="2:17">
      <c r="B17" s="9"/>
      <c r="C17" s="10"/>
      <c r="D17" s="10"/>
      <c r="E17" s="10"/>
      <c r="F17" s="10">
        <f t="shared" si="0"/>
        <v>0</v>
      </c>
      <c r="G17" s="10">
        <f t="shared" si="1"/>
        <v>0</v>
      </c>
      <c r="H17" s="12">
        <f t="shared" si="2"/>
        <v>0</v>
      </c>
      <c r="I17" s="12">
        <f t="shared" si="3"/>
        <v>0</v>
      </c>
      <c r="J17" s="12">
        <f t="shared" si="4"/>
        <v>1E-3</v>
      </c>
      <c r="K17" s="13">
        <f t="shared" si="5"/>
        <v>0</v>
      </c>
      <c r="L17" s="13">
        <f t="shared" si="6"/>
        <v>0</v>
      </c>
      <c r="M17" s="30">
        <f t="shared" si="7"/>
        <v>-1E-3</v>
      </c>
      <c r="N17" s="51"/>
      <c r="O17" s="51"/>
      <c r="P17" s="51"/>
      <c r="Q17" s="51"/>
    </row>
    <row r="18" spans="2:17">
      <c r="B18" s="9"/>
      <c r="C18" s="10"/>
      <c r="D18" s="10"/>
      <c r="E18" s="10"/>
      <c r="F18" s="10">
        <f t="shared" si="0"/>
        <v>0</v>
      </c>
      <c r="G18" s="10">
        <f t="shared" si="1"/>
        <v>0</v>
      </c>
      <c r="H18" s="12">
        <f t="shared" si="2"/>
        <v>0</v>
      </c>
      <c r="I18" s="12">
        <f t="shared" si="3"/>
        <v>0</v>
      </c>
      <c r="J18" s="12">
        <f t="shared" si="4"/>
        <v>1E-3</v>
      </c>
      <c r="K18" s="13">
        <f t="shared" si="5"/>
        <v>0</v>
      </c>
      <c r="L18" s="13">
        <f t="shared" si="6"/>
        <v>0</v>
      </c>
      <c r="M18" s="30">
        <f t="shared" si="7"/>
        <v>-1E-3</v>
      </c>
      <c r="N18" s="51"/>
      <c r="O18" s="51"/>
      <c r="P18" s="51"/>
      <c r="Q18" s="51"/>
    </row>
    <row r="19" spans="2:17">
      <c r="B19" s="9"/>
      <c r="C19" s="10"/>
      <c r="D19" s="10"/>
      <c r="E19" s="10"/>
      <c r="F19" s="10">
        <f t="shared" si="0"/>
        <v>0</v>
      </c>
      <c r="G19" s="10">
        <f t="shared" si="1"/>
        <v>0</v>
      </c>
      <c r="H19" s="12">
        <f t="shared" si="2"/>
        <v>0</v>
      </c>
      <c r="I19" s="12">
        <f t="shared" si="3"/>
        <v>0</v>
      </c>
      <c r="J19" s="12">
        <f t="shared" si="4"/>
        <v>1E-3</v>
      </c>
      <c r="K19" s="13">
        <f t="shared" si="5"/>
        <v>0</v>
      </c>
      <c r="L19" s="13">
        <f t="shared" si="6"/>
        <v>0</v>
      </c>
      <c r="M19" s="30">
        <f t="shared" si="7"/>
        <v>-1E-3</v>
      </c>
      <c r="N19" s="51"/>
      <c r="O19" s="51"/>
      <c r="P19" s="51"/>
      <c r="Q19" s="51"/>
    </row>
    <row r="20" spans="2:17">
      <c r="B20" s="9"/>
      <c r="C20" s="10"/>
      <c r="D20" s="10"/>
      <c r="E20" s="10"/>
      <c r="F20" s="10">
        <f t="shared" si="0"/>
        <v>0</v>
      </c>
      <c r="G20" s="10">
        <f t="shared" si="1"/>
        <v>0</v>
      </c>
      <c r="H20" s="12">
        <f t="shared" si="2"/>
        <v>0</v>
      </c>
      <c r="I20" s="12">
        <f t="shared" si="3"/>
        <v>0</v>
      </c>
      <c r="J20" s="12">
        <f t="shared" si="4"/>
        <v>1E-3</v>
      </c>
      <c r="K20" s="13">
        <f t="shared" si="5"/>
        <v>0</v>
      </c>
      <c r="L20" s="13">
        <f t="shared" si="6"/>
        <v>0</v>
      </c>
      <c r="M20" s="30">
        <f t="shared" si="7"/>
        <v>-1E-3</v>
      </c>
      <c r="N20" s="51"/>
      <c r="O20" s="51"/>
      <c r="P20" s="51"/>
      <c r="Q20" s="51"/>
    </row>
    <row r="21" spans="2:17">
      <c r="B21" s="9"/>
      <c r="C21" s="10"/>
      <c r="D21" s="10"/>
      <c r="E21" s="10"/>
      <c r="F21" s="10">
        <f t="shared" si="0"/>
        <v>0</v>
      </c>
      <c r="G21" s="10">
        <f t="shared" si="1"/>
        <v>0</v>
      </c>
      <c r="H21" s="12">
        <f t="shared" si="2"/>
        <v>0</v>
      </c>
      <c r="I21" s="12">
        <f t="shared" si="3"/>
        <v>0</v>
      </c>
      <c r="J21" s="12">
        <f t="shared" si="4"/>
        <v>1E-3</v>
      </c>
      <c r="K21" s="13">
        <f t="shared" si="5"/>
        <v>0</v>
      </c>
      <c r="L21" s="13">
        <f t="shared" si="6"/>
        <v>0</v>
      </c>
      <c r="M21" s="30">
        <f t="shared" si="7"/>
        <v>-1E-3</v>
      </c>
      <c r="N21" s="51"/>
      <c r="O21" s="51"/>
      <c r="P21" s="51"/>
      <c r="Q21" s="51"/>
    </row>
    <row r="22" spans="2:17">
      <c r="B22" s="9"/>
      <c r="C22" s="10"/>
      <c r="D22" s="10"/>
      <c r="E22" s="10"/>
      <c r="F22" s="10">
        <f t="shared" si="0"/>
        <v>0</v>
      </c>
      <c r="G22" s="10">
        <f t="shared" si="1"/>
        <v>0</v>
      </c>
      <c r="H22" s="12">
        <f t="shared" si="2"/>
        <v>0</v>
      </c>
      <c r="I22" s="12">
        <f t="shared" si="3"/>
        <v>0</v>
      </c>
      <c r="J22" s="12">
        <f t="shared" si="4"/>
        <v>1E-3</v>
      </c>
      <c r="K22" s="13">
        <f t="shared" si="5"/>
        <v>0</v>
      </c>
      <c r="L22" s="13">
        <f t="shared" si="6"/>
        <v>0</v>
      </c>
      <c r="M22" s="30">
        <f t="shared" si="7"/>
        <v>-1E-3</v>
      </c>
      <c r="N22" s="51"/>
      <c r="O22" s="51"/>
      <c r="P22" s="51"/>
      <c r="Q22" s="51"/>
    </row>
    <row r="23" spans="2:17">
      <c r="B23" s="9"/>
      <c r="C23" s="10"/>
      <c r="D23" s="10"/>
      <c r="E23" s="10"/>
      <c r="F23" s="10">
        <f t="shared" si="0"/>
        <v>0</v>
      </c>
      <c r="G23" s="10">
        <f t="shared" si="1"/>
        <v>0</v>
      </c>
      <c r="H23" s="12">
        <f t="shared" si="2"/>
        <v>0</v>
      </c>
      <c r="I23" s="12">
        <f t="shared" si="3"/>
        <v>0</v>
      </c>
      <c r="J23" s="12">
        <f t="shared" si="4"/>
        <v>1E-3</v>
      </c>
      <c r="K23" s="13">
        <f t="shared" si="5"/>
        <v>0</v>
      </c>
      <c r="L23" s="13">
        <f t="shared" si="6"/>
        <v>0</v>
      </c>
      <c r="M23" s="30">
        <f t="shared" si="7"/>
        <v>-1E-3</v>
      </c>
      <c r="N23" s="51"/>
      <c r="O23" s="51"/>
      <c r="P23" s="51"/>
      <c r="Q23" s="51"/>
    </row>
    <row r="24" spans="2:17">
      <c r="B24" s="9"/>
      <c r="C24" s="10"/>
      <c r="D24" s="10"/>
      <c r="E24" s="10"/>
      <c r="F24" s="10">
        <f t="shared" si="0"/>
        <v>0</v>
      </c>
      <c r="G24" s="10">
        <f t="shared" si="1"/>
        <v>0</v>
      </c>
      <c r="H24" s="12">
        <f t="shared" si="2"/>
        <v>0</v>
      </c>
      <c r="I24" s="12">
        <f t="shared" si="3"/>
        <v>0</v>
      </c>
      <c r="J24" s="12">
        <f t="shared" si="4"/>
        <v>1E-3</v>
      </c>
      <c r="K24" s="13">
        <f t="shared" si="5"/>
        <v>0</v>
      </c>
      <c r="L24" s="13">
        <f t="shared" si="6"/>
        <v>0</v>
      </c>
      <c r="M24" s="30">
        <f t="shared" si="7"/>
        <v>-1E-3</v>
      </c>
      <c r="N24" s="51"/>
      <c r="O24" s="51"/>
      <c r="P24" s="51"/>
      <c r="Q24" s="51"/>
    </row>
    <row r="25" spans="2:17">
      <c r="B25" s="9"/>
      <c r="C25" s="10"/>
      <c r="D25" s="10"/>
      <c r="E25" s="10"/>
      <c r="F25" s="10">
        <f t="shared" si="0"/>
        <v>0</v>
      </c>
      <c r="G25" s="10">
        <f t="shared" si="1"/>
        <v>0</v>
      </c>
      <c r="H25" s="12">
        <f t="shared" si="2"/>
        <v>0</v>
      </c>
      <c r="I25" s="12">
        <f t="shared" si="3"/>
        <v>0</v>
      </c>
      <c r="J25" s="12">
        <f t="shared" si="4"/>
        <v>1E-3</v>
      </c>
      <c r="K25" s="13">
        <f t="shared" si="5"/>
        <v>0</v>
      </c>
      <c r="L25" s="13">
        <f t="shared" si="6"/>
        <v>0</v>
      </c>
      <c r="M25" s="30">
        <f t="shared" si="7"/>
        <v>-1E-3</v>
      </c>
      <c r="N25" s="51"/>
      <c r="O25" s="51"/>
      <c r="P25" s="51"/>
      <c r="Q25" s="51"/>
    </row>
    <row r="26" spans="2:17">
      <c r="B26" s="9"/>
      <c r="C26" s="10"/>
      <c r="D26" s="10"/>
      <c r="E26" s="10"/>
      <c r="F26" s="10">
        <f t="shared" si="0"/>
        <v>0</v>
      </c>
      <c r="G26" s="10">
        <f t="shared" si="1"/>
        <v>0</v>
      </c>
      <c r="H26" s="12">
        <f t="shared" si="2"/>
        <v>0</v>
      </c>
      <c r="I26" s="12">
        <f t="shared" si="3"/>
        <v>0</v>
      </c>
      <c r="J26" s="12">
        <f t="shared" si="4"/>
        <v>1E-3</v>
      </c>
      <c r="K26" s="13">
        <f t="shared" si="5"/>
        <v>0</v>
      </c>
      <c r="L26" s="13">
        <f t="shared" si="6"/>
        <v>0</v>
      </c>
      <c r="M26" s="30">
        <f t="shared" si="7"/>
        <v>-1E-3</v>
      </c>
      <c r="N26" s="51"/>
      <c r="O26" s="51"/>
      <c r="P26" s="51"/>
      <c r="Q26" s="51"/>
    </row>
    <row r="27" spans="2:17">
      <c r="B27" s="9"/>
      <c r="C27" s="10"/>
      <c r="D27" s="10"/>
      <c r="E27" s="10"/>
      <c r="F27" s="10">
        <f t="shared" si="0"/>
        <v>0</v>
      </c>
      <c r="G27" s="10">
        <f t="shared" si="1"/>
        <v>0</v>
      </c>
      <c r="H27" s="12">
        <f t="shared" si="2"/>
        <v>0</v>
      </c>
      <c r="I27" s="12">
        <f t="shared" si="3"/>
        <v>0</v>
      </c>
      <c r="J27" s="12">
        <f t="shared" si="4"/>
        <v>1E-3</v>
      </c>
      <c r="K27" s="13">
        <f t="shared" si="5"/>
        <v>0</v>
      </c>
      <c r="L27" s="13">
        <f t="shared" si="6"/>
        <v>0</v>
      </c>
      <c r="M27" s="13">
        <f t="shared" si="7"/>
        <v>-1E-3</v>
      </c>
      <c r="N27" s="51"/>
      <c r="O27" s="51"/>
      <c r="P27" s="51"/>
      <c r="Q27" s="51"/>
    </row>
    <row r="28" spans="2:17">
      <c r="B28" s="9"/>
      <c r="C28" s="10"/>
      <c r="D28" s="10"/>
      <c r="E28" s="10"/>
      <c r="F28" s="10">
        <f t="shared" si="0"/>
        <v>0</v>
      </c>
      <c r="G28" s="10">
        <f t="shared" si="1"/>
        <v>0</v>
      </c>
      <c r="H28" s="12">
        <f t="shared" si="2"/>
        <v>0</v>
      </c>
      <c r="I28" s="12">
        <f t="shared" si="3"/>
        <v>0</v>
      </c>
      <c r="J28" s="12">
        <f t="shared" si="4"/>
        <v>1E-3</v>
      </c>
      <c r="K28" s="13">
        <f t="shared" si="5"/>
        <v>0</v>
      </c>
      <c r="L28" s="13">
        <f t="shared" si="6"/>
        <v>0</v>
      </c>
      <c r="M28" s="13">
        <f t="shared" si="7"/>
        <v>-1E-3</v>
      </c>
      <c r="N28" s="51"/>
      <c r="O28" s="51"/>
      <c r="P28" s="51"/>
      <c r="Q28" s="51"/>
    </row>
    <row r="29" spans="2:17">
      <c r="B29" s="9"/>
      <c r="C29" s="10"/>
      <c r="D29" s="10"/>
      <c r="E29" s="10"/>
      <c r="F29" s="10">
        <f t="shared" si="0"/>
        <v>0</v>
      </c>
      <c r="G29" s="10">
        <f t="shared" si="1"/>
        <v>0</v>
      </c>
      <c r="H29" s="12">
        <f t="shared" si="2"/>
        <v>0</v>
      </c>
      <c r="I29" s="12">
        <f t="shared" si="3"/>
        <v>0</v>
      </c>
      <c r="J29" s="12">
        <f t="shared" si="4"/>
        <v>1E-3</v>
      </c>
      <c r="K29" s="13">
        <f t="shared" si="5"/>
        <v>0</v>
      </c>
      <c r="L29" s="13">
        <f t="shared" si="6"/>
        <v>0</v>
      </c>
      <c r="M29" s="13">
        <f t="shared" si="7"/>
        <v>-1E-3</v>
      </c>
      <c r="N29" s="51"/>
      <c r="O29" s="51"/>
      <c r="P29" s="51"/>
      <c r="Q29" s="51"/>
    </row>
    <row r="30" spans="2:17">
      <c r="B30" s="9"/>
      <c r="C30" s="10"/>
      <c r="D30" s="10"/>
      <c r="E30" s="10"/>
      <c r="F30" s="10">
        <f t="shared" si="0"/>
        <v>0</v>
      </c>
      <c r="G30" s="10">
        <f t="shared" si="1"/>
        <v>0</v>
      </c>
      <c r="H30" s="12">
        <f t="shared" si="2"/>
        <v>0</v>
      </c>
      <c r="I30" s="12">
        <f t="shared" si="3"/>
        <v>0</v>
      </c>
      <c r="J30" s="12">
        <f t="shared" si="4"/>
        <v>1E-3</v>
      </c>
      <c r="K30" s="13">
        <f t="shared" si="5"/>
        <v>0</v>
      </c>
      <c r="L30" s="13">
        <f t="shared" si="6"/>
        <v>0</v>
      </c>
      <c r="M30" s="13">
        <f t="shared" si="7"/>
        <v>-1E-3</v>
      </c>
      <c r="N30" s="51"/>
      <c r="O30" s="51"/>
      <c r="P30" s="51"/>
      <c r="Q30" s="51"/>
    </row>
    <row r="31" spans="2:17">
      <c r="B31" s="9"/>
      <c r="C31" s="10"/>
      <c r="D31" s="10"/>
      <c r="E31" s="10"/>
      <c r="F31" s="10">
        <f t="shared" si="0"/>
        <v>0</v>
      </c>
      <c r="G31" s="10">
        <f t="shared" si="1"/>
        <v>0</v>
      </c>
      <c r="H31" s="12">
        <f t="shared" si="2"/>
        <v>0</v>
      </c>
      <c r="I31" s="12">
        <f t="shared" si="3"/>
        <v>0</v>
      </c>
      <c r="J31" s="12">
        <f t="shared" si="4"/>
        <v>1E-3</v>
      </c>
      <c r="K31" s="13">
        <f t="shared" si="5"/>
        <v>0</v>
      </c>
      <c r="L31" s="13">
        <f t="shared" si="6"/>
        <v>0</v>
      </c>
      <c r="M31" s="13">
        <f t="shared" si="7"/>
        <v>-1E-3</v>
      </c>
      <c r="N31" s="51"/>
      <c r="O31" s="51"/>
      <c r="P31" s="51"/>
      <c r="Q31" s="51"/>
    </row>
    <row r="32" spans="2:17">
      <c r="B32" s="9"/>
      <c r="C32" s="10"/>
      <c r="D32" s="10"/>
      <c r="E32" s="10"/>
      <c r="F32" s="10">
        <f t="shared" si="0"/>
        <v>0</v>
      </c>
      <c r="G32" s="10">
        <f t="shared" si="1"/>
        <v>0</v>
      </c>
      <c r="H32" s="12">
        <f t="shared" si="2"/>
        <v>0</v>
      </c>
      <c r="I32" s="12">
        <f t="shared" si="3"/>
        <v>0</v>
      </c>
      <c r="J32" s="12">
        <f t="shared" si="4"/>
        <v>1E-3</v>
      </c>
      <c r="K32" s="13">
        <f t="shared" si="5"/>
        <v>0</v>
      </c>
      <c r="L32" s="13">
        <f t="shared" si="6"/>
        <v>0</v>
      </c>
      <c r="M32" s="13">
        <f t="shared" si="7"/>
        <v>-1E-3</v>
      </c>
      <c r="N32" s="51"/>
      <c r="O32" s="51"/>
      <c r="P32" s="51"/>
      <c r="Q32" s="51"/>
    </row>
    <row r="33" spans="2:17">
      <c r="B33" s="9"/>
      <c r="C33" s="10"/>
      <c r="D33" s="10"/>
      <c r="E33" s="10"/>
      <c r="F33" s="10">
        <f t="shared" si="0"/>
        <v>0</v>
      </c>
      <c r="G33" s="10">
        <f t="shared" si="1"/>
        <v>0</v>
      </c>
      <c r="H33" s="12">
        <f t="shared" si="2"/>
        <v>0</v>
      </c>
      <c r="I33" s="12">
        <f t="shared" si="3"/>
        <v>0</v>
      </c>
      <c r="J33" s="12">
        <f t="shared" si="4"/>
        <v>1E-3</v>
      </c>
      <c r="K33" s="13">
        <f t="shared" si="5"/>
        <v>0</v>
      </c>
      <c r="L33" s="13">
        <f t="shared" si="6"/>
        <v>0</v>
      </c>
      <c r="M33" s="13">
        <f t="shared" si="7"/>
        <v>-1E-3</v>
      </c>
      <c r="N33" s="51"/>
      <c r="O33" s="51"/>
      <c r="P33" s="51"/>
      <c r="Q33" s="51"/>
    </row>
    <row r="34" spans="2:17">
      <c r="B34" s="9"/>
      <c r="C34" s="10"/>
      <c r="D34" s="10"/>
      <c r="E34" s="10"/>
      <c r="F34" s="10">
        <f t="shared" si="0"/>
        <v>0</v>
      </c>
      <c r="G34" s="10">
        <f t="shared" si="1"/>
        <v>0</v>
      </c>
      <c r="H34" s="12">
        <f t="shared" si="2"/>
        <v>0</v>
      </c>
      <c r="I34" s="12">
        <f t="shared" si="3"/>
        <v>0</v>
      </c>
      <c r="J34" s="12">
        <f t="shared" si="4"/>
        <v>1E-3</v>
      </c>
      <c r="K34" s="13">
        <f t="shared" si="5"/>
        <v>0</v>
      </c>
      <c r="L34" s="13">
        <f t="shared" si="6"/>
        <v>0</v>
      </c>
      <c r="M34" s="13">
        <f t="shared" si="7"/>
        <v>-1E-3</v>
      </c>
      <c r="N34" s="51"/>
      <c r="O34" s="51"/>
      <c r="P34" s="51"/>
      <c r="Q34" s="51"/>
    </row>
    <row r="35" spans="2:17">
      <c r="B35" s="9"/>
      <c r="C35" s="10"/>
      <c r="D35" s="10"/>
      <c r="E35" s="10"/>
      <c r="F35" s="10">
        <f t="shared" si="0"/>
        <v>0</v>
      </c>
      <c r="G35" s="10">
        <f t="shared" si="1"/>
        <v>0</v>
      </c>
      <c r="H35" s="12">
        <f t="shared" si="2"/>
        <v>0</v>
      </c>
      <c r="I35" s="12">
        <f t="shared" si="3"/>
        <v>0</v>
      </c>
      <c r="J35" s="12">
        <f t="shared" si="4"/>
        <v>1E-3</v>
      </c>
      <c r="K35" s="13">
        <f t="shared" si="5"/>
        <v>0</v>
      </c>
      <c r="L35" s="13">
        <f t="shared" si="6"/>
        <v>0</v>
      </c>
      <c r="M35" s="13">
        <f t="shared" si="7"/>
        <v>-1E-3</v>
      </c>
      <c r="N35" s="51"/>
      <c r="O35" s="51"/>
      <c r="P35" s="51"/>
      <c r="Q35" s="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R35"/>
  <sheetViews>
    <sheetView topLeftCell="A3" workbookViewId="0">
      <selection activeCell="R4" sqref="R4"/>
    </sheetView>
  </sheetViews>
  <sheetFormatPr defaultRowHeight="12.75"/>
  <cols>
    <col min="2" max="2" width="10.5703125" customWidth="1"/>
  </cols>
  <sheetData>
    <row r="2" spans="2:18" ht="27.75">
      <c r="B2" s="17" t="s">
        <v>5</v>
      </c>
      <c r="C2" s="18"/>
      <c r="D2" s="18"/>
      <c r="E2" s="14"/>
      <c r="F2" s="14"/>
      <c r="G2" s="14"/>
      <c r="H2" s="3"/>
      <c r="I2" s="3"/>
      <c r="J2" s="3"/>
      <c r="K2" s="3"/>
      <c r="L2" s="3"/>
      <c r="M2" s="3"/>
    </row>
    <row r="3" spans="2:18" ht="13.5" thickBot="1">
      <c r="B3" s="1"/>
      <c r="C3" s="2"/>
      <c r="D3" s="2"/>
      <c r="E3" s="2"/>
      <c r="F3" s="2"/>
      <c r="G3" s="2"/>
      <c r="H3" s="3"/>
      <c r="I3" s="3"/>
      <c r="J3" s="3"/>
      <c r="K3" s="3"/>
      <c r="L3" s="3"/>
      <c r="M3" s="3"/>
    </row>
    <row r="4" spans="2:18" ht="18.75" thickBot="1">
      <c r="B4" s="4"/>
      <c r="C4" s="11" t="s">
        <v>0</v>
      </c>
      <c r="D4" s="11" t="s">
        <v>1</v>
      </c>
      <c r="E4" s="11" t="s">
        <v>8</v>
      </c>
      <c r="F4" s="11" t="s">
        <v>6</v>
      </c>
      <c r="G4" s="16" t="s">
        <v>7</v>
      </c>
      <c r="H4" s="5" t="s">
        <v>2</v>
      </c>
      <c r="I4" s="6" t="s">
        <v>9</v>
      </c>
      <c r="J4" s="6" t="s">
        <v>4</v>
      </c>
      <c r="K4" s="7" t="s">
        <v>3</v>
      </c>
      <c r="L4" s="15" t="s">
        <v>9</v>
      </c>
      <c r="M4" s="8" t="s">
        <v>4</v>
      </c>
      <c r="N4" s="50" t="s">
        <v>10</v>
      </c>
      <c r="O4" s="50" t="s">
        <v>11</v>
      </c>
      <c r="P4" s="50" t="s">
        <v>17</v>
      </c>
      <c r="Q4" s="50" t="s">
        <v>12</v>
      </c>
      <c r="R4" s="63" t="s">
        <v>21</v>
      </c>
    </row>
    <row r="5" spans="2:18">
      <c r="B5" s="9">
        <v>40007</v>
      </c>
      <c r="C5" s="10">
        <v>0.78439999999999999</v>
      </c>
      <c r="D5" s="10">
        <v>0.77380000000000004</v>
      </c>
      <c r="E5" s="10">
        <v>0.77859999999999996</v>
      </c>
      <c r="F5" s="10">
        <f>C5-D5</f>
        <v>1.0599999999999943E-2</v>
      </c>
      <c r="G5" s="10">
        <f>F5*0.25</f>
        <v>2.6499999999999857E-3</v>
      </c>
      <c r="H5" s="12">
        <f>E5+G5</f>
        <v>0.78125</v>
      </c>
      <c r="I5" s="12">
        <f>H5+G5</f>
        <v>0.78390000000000004</v>
      </c>
      <c r="J5" s="12">
        <f>K5+0.001</f>
        <v>0.77694999999999992</v>
      </c>
      <c r="K5" s="13">
        <f>E5-G5</f>
        <v>0.77594999999999992</v>
      </c>
      <c r="L5" s="13">
        <f>K5-G5</f>
        <v>0.77329999999999988</v>
      </c>
      <c r="M5" s="13">
        <f>H5-0.001</f>
        <v>0.78025</v>
      </c>
      <c r="N5" s="51" t="s">
        <v>14</v>
      </c>
      <c r="O5" s="51">
        <v>27</v>
      </c>
      <c r="P5" s="51"/>
      <c r="Q5" s="52"/>
      <c r="R5">
        <f>SUM(O5:O14)</f>
        <v>96</v>
      </c>
    </row>
    <row r="6" spans="2:18">
      <c r="B6" s="9">
        <v>40008</v>
      </c>
      <c r="C6" s="10">
        <v>0.78449999999999998</v>
      </c>
      <c r="D6" s="10">
        <v>0.7702</v>
      </c>
      <c r="E6" s="10">
        <v>0.78339999999999999</v>
      </c>
      <c r="F6" s="10">
        <f t="shared" ref="F6:F35" si="0">C6-D6</f>
        <v>1.4299999999999979E-2</v>
      </c>
      <c r="G6" s="10">
        <f t="shared" ref="G6:G35" si="1">F6*0.25</f>
        <v>3.5749999999999948E-3</v>
      </c>
      <c r="H6" s="12">
        <f t="shared" ref="H6:H35" si="2">E6+G6</f>
        <v>0.78697499999999998</v>
      </c>
      <c r="I6" s="12">
        <f t="shared" ref="I6:I35" si="3">H6+G6</f>
        <v>0.79054999999999997</v>
      </c>
      <c r="J6" s="12">
        <f t="shared" ref="J6:J35" si="4">K6+0.001</f>
        <v>0.78082499999999999</v>
      </c>
      <c r="K6" s="13">
        <f t="shared" ref="K6:K35" si="5">E6-G6</f>
        <v>0.77982499999999999</v>
      </c>
      <c r="L6" s="13">
        <f t="shared" ref="L6:L35" si="6">K6-G6</f>
        <v>0.77625</v>
      </c>
      <c r="M6" s="13">
        <f t="shared" ref="M6:M35" si="7">H6-0.001</f>
        <v>0.78597499999999998</v>
      </c>
      <c r="N6" s="51" t="s">
        <v>13</v>
      </c>
      <c r="O6" s="51">
        <v>36</v>
      </c>
      <c r="P6" s="51"/>
      <c r="Q6" s="51"/>
    </row>
    <row r="7" spans="2:18">
      <c r="B7" s="9">
        <v>40009</v>
      </c>
      <c r="C7" s="10">
        <v>0.79479999999999995</v>
      </c>
      <c r="D7" s="10">
        <v>0.78120000000000001</v>
      </c>
      <c r="E7" s="10">
        <v>0.79459999999999997</v>
      </c>
      <c r="F7" s="10">
        <f t="shared" si="0"/>
        <v>1.3599999999999945E-2</v>
      </c>
      <c r="G7" s="10">
        <f t="shared" si="1"/>
        <v>3.3999999999999864E-3</v>
      </c>
      <c r="H7" s="12">
        <f t="shared" si="2"/>
        <v>0.79799999999999993</v>
      </c>
      <c r="I7" s="12">
        <f t="shared" si="3"/>
        <v>0.80139999999999989</v>
      </c>
      <c r="J7" s="12">
        <f t="shared" si="4"/>
        <v>0.79220000000000002</v>
      </c>
      <c r="K7" s="13">
        <f t="shared" si="5"/>
        <v>0.79120000000000001</v>
      </c>
      <c r="L7" s="13">
        <f t="shared" si="6"/>
        <v>0.78780000000000006</v>
      </c>
      <c r="M7" s="13">
        <f t="shared" si="7"/>
        <v>0.79699999999999993</v>
      </c>
      <c r="N7" s="51" t="s">
        <v>13</v>
      </c>
      <c r="O7" s="51">
        <v>34</v>
      </c>
      <c r="P7" s="51"/>
      <c r="Q7" s="51"/>
    </row>
    <row r="8" spans="2:18">
      <c r="B8" s="9">
        <v>40010</v>
      </c>
      <c r="C8" s="10">
        <v>0.80559999999999998</v>
      </c>
      <c r="D8" s="10">
        <v>0.79239999999999999</v>
      </c>
      <c r="E8" s="10">
        <v>0.80159999999999998</v>
      </c>
      <c r="F8" s="10">
        <f t="shared" si="0"/>
        <v>1.319999999999999E-2</v>
      </c>
      <c r="G8" s="10">
        <f t="shared" si="1"/>
        <v>3.2999999999999974E-3</v>
      </c>
      <c r="H8" s="12">
        <f t="shared" si="2"/>
        <v>0.80489999999999995</v>
      </c>
      <c r="I8" s="12">
        <f t="shared" si="3"/>
        <v>0.80819999999999992</v>
      </c>
      <c r="J8" s="12">
        <f t="shared" si="4"/>
        <v>0.79930000000000001</v>
      </c>
      <c r="K8" s="13">
        <f t="shared" si="5"/>
        <v>0.79830000000000001</v>
      </c>
      <c r="L8" s="13">
        <f t="shared" si="6"/>
        <v>0.79500000000000004</v>
      </c>
      <c r="M8" s="13">
        <f t="shared" si="7"/>
        <v>0.80389999999999995</v>
      </c>
      <c r="N8" s="51"/>
      <c r="O8" s="51"/>
      <c r="P8" s="51"/>
      <c r="Q8" s="51"/>
    </row>
    <row r="9" spans="2:18" s="56" customFormat="1">
      <c r="B9" s="9">
        <v>40011</v>
      </c>
      <c r="C9" s="57"/>
      <c r="D9" s="57"/>
      <c r="E9" s="57"/>
      <c r="F9" s="57"/>
      <c r="G9" s="57"/>
      <c r="H9" s="58"/>
      <c r="I9" s="58"/>
      <c r="J9" s="58"/>
      <c r="K9" s="58"/>
      <c r="L9" s="58"/>
      <c r="M9" s="59"/>
      <c r="N9" s="55"/>
      <c r="O9" s="55"/>
      <c r="P9" s="55"/>
      <c r="Q9" s="55"/>
    </row>
    <row r="10" spans="2:18" ht="13.5" thickBot="1">
      <c r="B10" s="26">
        <v>40014</v>
      </c>
      <c r="C10" s="10">
        <v>0.80389999999999995</v>
      </c>
      <c r="D10" s="10">
        <v>0.79710000000000003</v>
      </c>
      <c r="E10" s="10">
        <v>0.80169999999999997</v>
      </c>
      <c r="F10" s="10">
        <f t="shared" si="0"/>
        <v>6.7999999999999172E-3</v>
      </c>
      <c r="G10" s="10">
        <f t="shared" si="1"/>
        <v>1.6999999999999793E-3</v>
      </c>
      <c r="H10" s="12">
        <f t="shared" si="2"/>
        <v>0.80339999999999989</v>
      </c>
      <c r="I10" s="12">
        <f t="shared" si="3"/>
        <v>0.80509999999999993</v>
      </c>
      <c r="J10" s="12">
        <f t="shared" si="4"/>
        <v>0.80100000000000005</v>
      </c>
      <c r="K10" s="13">
        <f t="shared" si="5"/>
        <v>0.8</v>
      </c>
      <c r="L10" s="13">
        <f t="shared" si="6"/>
        <v>0.79830000000000001</v>
      </c>
      <c r="M10" s="30">
        <f t="shared" si="7"/>
        <v>0.80239999999999989</v>
      </c>
      <c r="N10" s="51"/>
      <c r="O10" s="51"/>
      <c r="P10" s="51"/>
      <c r="Q10" s="51"/>
    </row>
    <row r="11" spans="2:18" ht="13.5" thickBot="1">
      <c r="B11" s="26">
        <v>40015</v>
      </c>
      <c r="C11" s="10">
        <v>0.8044</v>
      </c>
      <c r="D11" s="10">
        <v>0.80020000000000002</v>
      </c>
      <c r="E11" s="10">
        <v>0.80430000000000001</v>
      </c>
      <c r="F11" s="10">
        <f t="shared" si="0"/>
        <v>4.1999999999999815E-3</v>
      </c>
      <c r="G11" s="10">
        <f t="shared" si="1"/>
        <v>1.0499999999999954E-3</v>
      </c>
      <c r="H11" s="12">
        <f t="shared" si="2"/>
        <v>0.80535000000000001</v>
      </c>
      <c r="I11" s="12">
        <f t="shared" si="3"/>
        <v>0.80640000000000001</v>
      </c>
      <c r="J11" s="12">
        <f t="shared" si="4"/>
        <v>0.80425000000000002</v>
      </c>
      <c r="K11" s="13">
        <f t="shared" si="5"/>
        <v>0.80325000000000002</v>
      </c>
      <c r="L11" s="13">
        <f t="shared" si="6"/>
        <v>0.80220000000000002</v>
      </c>
      <c r="M11" s="13">
        <f t="shared" si="7"/>
        <v>0.80435000000000001</v>
      </c>
      <c r="N11" s="51"/>
      <c r="O11" s="51"/>
      <c r="P11" s="51"/>
      <c r="Q11" s="51"/>
    </row>
    <row r="12" spans="2:18" ht="13.5" thickBot="1">
      <c r="B12" s="26">
        <v>40016</v>
      </c>
      <c r="C12" s="10">
        <v>0.81920000000000004</v>
      </c>
      <c r="D12" s="10">
        <v>0.80879999999999996</v>
      </c>
      <c r="E12" s="10">
        <v>0.81520000000000004</v>
      </c>
      <c r="F12" s="10">
        <f t="shared" si="0"/>
        <v>1.0400000000000076E-2</v>
      </c>
      <c r="G12" s="10">
        <f t="shared" si="1"/>
        <v>2.600000000000019E-3</v>
      </c>
      <c r="H12" s="12">
        <f t="shared" si="2"/>
        <v>0.81780000000000008</v>
      </c>
      <c r="I12" s="12">
        <f t="shared" si="3"/>
        <v>0.82040000000000013</v>
      </c>
      <c r="J12" s="12">
        <f t="shared" si="4"/>
        <v>0.81359999999999999</v>
      </c>
      <c r="K12" s="13">
        <f t="shared" si="5"/>
        <v>0.81259999999999999</v>
      </c>
      <c r="L12" s="13">
        <f t="shared" si="6"/>
        <v>0.80999999999999994</v>
      </c>
      <c r="M12" s="13">
        <f t="shared" si="7"/>
        <v>0.81680000000000008</v>
      </c>
      <c r="N12" s="51"/>
      <c r="O12" s="51"/>
      <c r="P12" s="51"/>
      <c r="Q12" s="51"/>
    </row>
    <row r="13" spans="2:18" s="56" customFormat="1" ht="13.5" thickBot="1">
      <c r="B13" s="26">
        <v>40017</v>
      </c>
      <c r="C13" s="57"/>
      <c r="D13" s="57"/>
      <c r="E13" s="57"/>
      <c r="F13" s="57">
        <f t="shared" si="0"/>
        <v>0</v>
      </c>
      <c r="G13" s="57">
        <f t="shared" si="1"/>
        <v>0</v>
      </c>
      <c r="H13" s="58">
        <f t="shared" si="2"/>
        <v>0</v>
      </c>
      <c r="I13" s="58">
        <f t="shared" si="3"/>
        <v>0</v>
      </c>
      <c r="J13" s="58">
        <f t="shared" si="4"/>
        <v>1E-3</v>
      </c>
      <c r="K13" s="58">
        <f t="shared" si="5"/>
        <v>0</v>
      </c>
      <c r="L13" s="58">
        <f t="shared" si="6"/>
        <v>0</v>
      </c>
      <c r="M13" s="58">
        <f t="shared" si="7"/>
        <v>-1E-3</v>
      </c>
      <c r="N13" s="55"/>
      <c r="O13" s="55"/>
      <c r="P13" s="55"/>
      <c r="Q13" s="55"/>
    </row>
    <row r="14" spans="2:18" ht="13.5" thickBot="1">
      <c r="B14" s="26">
        <v>40018</v>
      </c>
      <c r="C14" s="10">
        <v>0.82210000000000005</v>
      </c>
      <c r="D14" s="10">
        <v>0.81069999999999998</v>
      </c>
      <c r="E14" s="10">
        <v>0.81430000000000002</v>
      </c>
      <c r="F14" s="10">
        <f t="shared" si="0"/>
        <v>1.1400000000000077E-2</v>
      </c>
      <c r="G14" s="10">
        <f t="shared" si="1"/>
        <v>2.8500000000000192E-3</v>
      </c>
      <c r="H14" s="12">
        <f t="shared" si="2"/>
        <v>0.81715000000000004</v>
      </c>
      <c r="I14" s="12">
        <f t="shared" si="3"/>
        <v>0.82000000000000006</v>
      </c>
      <c r="J14" s="12">
        <f t="shared" si="4"/>
        <v>0.81245000000000001</v>
      </c>
      <c r="K14" s="13">
        <f t="shared" si="5"/>
        <v>0.81145</v>
      </c>
      <c r="L14" s="13">
        <f t="shared" si="6"/>
        <v>0.80859999999999999</v>
      </c>
      <c r="M14" s="13">
        <f t="shared" si="7"/>
        <v>0.81615000000000004</v>
      </c>
      <c r="N14" s="51" t="s">
        <v>13</v>
      </c>
      <c r="O14" s="51">
        <v>-1</v>
      </c>
      <c r="P14" s="51" t="s">
        <v>20</v>
      </c>
      <c r="Q14" s="51"/>
    </row>
    <row r="15" spans="2:18">
      <c r="B15" s="9"/>
      <c r="C15" s="10"/>
      <c r="D15" s="10"/>
      <c r="E15" s="10"/>
      <c r="F15" s="10">
        <f t="shared" si="0"/>
        <v>0</v>
      </c>
      <c r="G15" s="10">
        <f t="shared" si="1"/>
        <v>0</v>
      </c>
      <c r="H15" s="12">
        <f t="shared" si="2"/>
        <v>0</v>
      </c>
      <c r="I15" s="12">
        <f t="shared" si="3"/>
        <v>0</v>
      </c>
      <c r="J15" s="12">
        <f t="shared" si="4"/>
        <v>1E-3</v>
      </c>
      <c r="K15" s="13">
        <f t="shared" si="5"/>
        <v>0</v>
      </c>
      <c r="L15" s="13">
        <f t="shared" si="6"/>
        <v>0</v>
      </c>
      <c r="M15" s="13">
        <f t="shared" si="7"/>
        <v>-1E-3</v>
      </c>
      <c r="N15" s="51"/>
      <c r="O15" s="51"/>
      <c r="P15" s="51"/>
      <c r="Q15" s="51"/>
    </row>
    <row r="16" spans="2:18">
      <c r="B16" s="9"/>
      <c r="C16" s="10"/>
      <c r="D16" s="10"/>
      <c r="E16" s="10"/>
      <c r="F16" s="10">
        <f t="shared" si="0"/>
        <v>0</v>
      </c>
      <c r="G16" s="10">
        <f t="shared" si="1"/>
        <v>0</v>
      </c>
      <c r="H16" s="12">
        <f t="shared" si="2"/>
        <v>0</v>
      </c>
      <c r="I16" s="12">
        <f t="shared" si="3"/>
        <v>0</v>
      </c>
      <c r="J16" s="12">
        <f t="shared" si="4"/>
        <v>1E-3</v>
      </c>
      <c r="K16" s="13">
        <f t="shared" si="5"/>
        <v>0</v>
      </c>
      <c r="L16" s="13">
        <f t="shared" si="6"/>
        <v>0</v>
      </c>
      <c r="M16" s="30">
        <f t="shared" si="7"/>
        <v>-1E-3</v>
      </c>
      <c r="N16" s="51"/>
      <c r="O16" s="51"/>
      <c r="P16" s="51"/>
      <c r="Q16" s="51"/>
    </row>
    <row r="17" spans="2:17">
      <c r="B17" s="9"/>
      <c r="C17" s="10"/>
      <c r="D17" s="10"/>
      <c r="E17" s="10"/>
      <c r="F17" s="10">
        <f t="shared" si="0"/>
        <v>0</v>
      </c>
      <c r="G17" s="10">
        <f t="shared" si="1"/>
        <v>0</v>
      </c>
      <c r="H17" s="12">
        <f t="shared" si="2"/>
        <v>0</v>
      </c>
      <c r="I17" s="12">
        <f t="shared" si="3"/>
        <v>0</v>
      </c>
      <c r="J17" s="12">
        <f t="shared" si="4"/>
        <v>1E-3</v>
      </c>
      <c r="K17" s="13">
        <f t="shared" si="5"/>
        <v>0</v>
      </c>
      <c r="L17" s="13">
        <f t="shared" si="6"/>
        <v>0</v>
      </c>
      <c r="M17" s="30">
        <f t="shared" si="7"/>
        <v>-1E-3</v>
      </c>
      <c r="N17" s="51"/>
      <c r="O17" s="51"/>
      <c r="P17" s="51"/>
      <c r="Q17" s="51"/>
    </row>
    <row r="18" spans="2:17">
      <c r="B18" s="9"/>
      <c r="C18" s="10"/>
      <c r="D18" s="10"/>
      <c r="E18" s="10"/>
      <c r="F18" s="10">
        <f t="shared" si="0"/>
        <v>0</v>
      </c>
      <c r="G18" s="10">
        <f t="shared" si="1"/>
        <v>0</v>
      </c>
      <c r="H18" s="12">
        <f t="shared" si="2"/>
        <v>0</v>
      </c>
      <c r="I18" s="12">
        <f t="shared" si="3"/>
        <v>0</v>
      </c>
      <c r="J18" s="12">
        <f t="shared" si="4"/>
        <v>1E-3</v>
      </c>
      <c r="K18" s="13">
        <f t="shared" si="5"/>
        <v>0</v>
      </c>
      <c r="L18" s="13">
        <f t="shared" si="6"/>
        <v>0</v>
      </c>
      <c r="M18" s="30">
        <f t="shared" si="7"/>
        <v>-1E-3</v>
      </c>
      <c r="N18" s="51"/>
      <c r="O18" s="51"/>
      <c r="P18" s="51"/>
      <c r="Q18" s="51"/>
    </row>
    <row r="19" spans="2:17">
      <c r="B19" s="9"/>
      <c r="C19" s="10"/>
      <c r="D19" s="10"/>
      <c r="E19" s="10"/>
      <c r="F19" s="10">
        <f t="shared" si="0"/>
        <v>0</v>
      </c>
      <c r="G19" s="10">
        <f t="shared" si="1"/>
        <v>0</v>
      </c>
      <c r="H19" s="12">
        <f t="shared" si="2"/>
        <v>0</v>
      </c>
      <c r="I19" s="12">
        <f t="shared" si="3"/>
        <v>0</v>
      </c>
      <c r="J19" s="12">
        <f t="shared" si="4"/>
        <v>1E-3</v>
      </c>
      <c r="K19" s="13">
        <f t="shared" si="5"/>
        <v>0</v>
      </c>
      <c r="L19" s="13">
        <f t="shared" si="6"/>
        <v>0</v>
      </c>
      <c r="M19" s="30">
        <f t="shared" si="7"/>
        <v>-1E-3</v>
      </c>
      <c r="N19" s="51"/>
      <c r="O19" s="51"/>
      <c r="P19" s="51"/>
      <c r="Q19" s="51"/>
    </row>
    <row r="20" spans="2:17">
      <c r="B20" s="9"/>
      <c r="C20" s="10"/>
      <c r="D20" s="10"/>
      <c r="E20" s="10"/>
      <c r="F20" s="10">
        <f t="shared" si="0"/>
        <v>0</v>
      </c>
      <c r="G20" s="10">
        <f t="shared" si="1"/>
        <v>0</v>
      </c>
      <c r="H20" s="12">
        <f t="shared" si="2"/>
        <v>0</v>
      </c>
      <c r="I20" s="12">
        <f t="shared" si="3"/>
        <v>0</v>
      </c>
      <c r="J20" s="12">
        <f t="shared" si="4"/>
        <v>1E-3</v>
      </c>
      <c r="K20" s="13">
        <f t="shared" si="5"/>
        <v>0</v>
      </c>
      <c r="L20" s="13">
        <f t="shared" si="6"/>
        <v>0</v>
      </c>
      <c r="M20" s="30">
        <f t="shared" si="7"/>
        <v>-1E-3</v>
      </c>
      <c r="N20" s="51"/>
      <c r="O20" s="51"/>
      <c r="P20" s="51"/>
      <c r="Q20" s="51"/>
    </row>
    <row r="21" spans="2:17">
      <c r="B21" s="9"/>
      <c r="C21" s="10"/>
      <c r="D21" s="10"/>
      <c r="E21" s="10"/>
      <c r="F21" s="10">
        <f t="shared" si="0"/>
        <v>0</v>
      </c>
      <c r="G21" s="10">
        <f t="shared" si="1"/>
        <v>0</v>
      </c>
      <c r="H21" s="12">
        <f t="shared" si="2"/>
        <v>0</v>
      </c>
      <c r="I21" s="12">
        <f t="shared" si="3"/>
        <v>0</v>
      </c>
      <c r="J21" s="12">
        <f t="shared" si="4"/>
        <v>1E-3</v>
      </c>
      <c r="K21" s="13">
        <f t="shared" si="5"/>
        <v>0</v>
      </c>
      <c r="L21" s="13">
        <f t="shared" si="6"/>
        <v>0</v>
      </c>
      <c r="M21" s="30">
        <f t="shared" si="7"/>
        <v>-1E-3</v>
      </c>
      <c r="N21" s="51"/>
      <c r="O21" s="51"/>
      <c r="P21" s="51"/>
      <c r="Q21" s="51"/>
    </row>
    <row r="22" spans="2:17">
      <c r="B22" s="9"/>
      <c r="C22" s="10"/>
      <c r="D22" s="10"/>
      <c r="E22" s="10"/>
      <c r="F22" s="10">
        <f t="shared" si="0"/>
        <v>0</v>
      </c>
      <c r="G22" s="10">
        <f t="shared" si="1"/>
        <v>0</v>
      </c>
      <c r="H22" s="12">
        <f t="shared" si="2"/>
        <v>0</v>
      </c>
      <c r="I22" s="12">
        <f t="shared" si="3"/>
        <v>0</v>
      </c>
      <c r="J22" s="12">
        <f t="shared" si="4"/>
        <v>1E-3</v>
      </c>
      <c r="K22" s="13">
        <f t="shared" si="5"/>
        <v>0</v>
      </c>
      <c r="L22" s="13">
        <f t="shared" si="6"/>
        <v>0</v>
      </c>
      <c r="M22" s="30">
        <f t="shared" si="7"/>
        <v>-1E-3</v>
      </c>
      <c r="N22" s="51"/>
      <c r="O22" s="51"/>
      <c r="P22" s="51"/>
      <c r="Q22" s="51"/>
    </row>
    <row r="23" spans="2:17">
      <c r="B23" s="9"/>
      <c r="C23" s="10"/>
      <c r="D23" s="10"/>
      <c r="E23" s="10"/>
      <c r="F23" s="10">
        <f t="shared" si="0"/>
        <v>0</v>
      </c>
      <c r="G23" s="10">
        <f t="shared" si="1"/>
        <v>0</v>
      </c>
      <c r="H23" s="12">
        <f t="shared" si="2"/>
        <v>0</v>
      </c>
      <c r="I23" s="12">
        <f t="shared" si="3"/>
        <v>0</v>
      </c>
      <c r="J23" s="12">
        <f t="shared" si="4"/>
        <v>1E-3</v>
      </c>
      <c r="K23" s="13">
        <f t="shared" si="5"/>
        <v>0</v>
      </c>
      <c r="L23" s="13">
        <f t="shared" si="6"/>
        <v>0</v>
      </c>
      <c r="M23" s="30">
        <f t="shared" si="7"/>
        <v>-1E-3</v>
      </c>
      <c r="N23" s="51"/>
      <c r="O23" s="51"/>
      <c r="P23" s="51"/>
      <c r="Q23" s="51"/>
    </row>
    <row r="24" spans="2:17">
      <c r="B24" s="9"/>
      <c r="C24" s="10"/>
      <c r="D24" s="10"/>
      <c r="E24" s="10"/>
      <c r="F24" s="10">
        <f t="shared" si="0"/>
        <v>0</v>
      </c>
      <c r="G24" s="10">
        <f t="shared" si="1"/>
        <v>0</v>
      </c>
      <c r="H24" s="12">
        <f t="shared" si="2"/>
        <v>0</v>
      </c>
      <c r="I24" s="12">
        <f t="shared" si="3"/>
        <v>0</v>
      </c>
      <c r="J24" s="12">
        <f t="shared" si="4"/>
        <v>1E-3</v>
      </c>
      <c r="K24" s="13">
        <f t="shared" si="5"/>
        <v>0</v>
      </c>
      <c r="L24" s="13">
        <f t="shared" si="6"/>
        <v>0</v>
      </c>
      <c r="M24" s="30">
        <f t="shared" si="7"/>
        <v>-1E-3</v>
      </c>
      <c r="N24" s="51"/>
      <c r="O24" s="51"/>
      <c r="P24" s="51"/>
      <c r="Q24" s="51"/>
    </row>
    <row r="25" spans="2:17">
      <c r="B25" s="9"/>
      <c r="C25" s="10"/>
      <c r="D25" s="10"/>
      <c r="E25" s="10"/>
      <c r="F25" s="10">
        <f t="shared" si="0"/>
        <v>0</v>
      </c>
      <c r="G25" s="10">
        <f t="shared" si="1"/>
        <v>0</v>
      </c>
      <c r="H25" s="12">
        <f t="shared" si="2"/>
        <v>0</v>
      </c>
      <c r="I25" s="12">
        <f t="shared" si="3"/>
        <v>0</v>
      </c>
      <c r="J25" s="12">
        <f t="shared" si="4"/>
        <v>1E-3</v>
      </c>
      <c r="K25" s="13">
        <f t="shared" si="5"/>
        <v>0</v>
      </c>
      <c r="L25" s="13">
        <f t="shared" si="6"/>
        <v>0</v>
      </c>
      <c r="M25" s="30">
        <f t="shared" si="7"/>
        <v>-1E-3</v>
      </c>
      <c r="N25" s="51"/>
      <c r="O25" s="51"/>
      <c r="P25" s="51"/>
      <c r="Q25" s="51"/>
    </row>
    <row r="26" spans="2:17">
      <c r="B26" s="9"/>
      <c r="C26" s="10"/>
      <c r="D26" s="10"/>
      <c r="E26" s="10"/>
      <c r="F26" s="10">
        <f t="shared" si="0"/>
        <v>0</v>
      </c>
      <c r="G26" s="10">
        <f t="shared" si="1"/>
        <v>0</v>
      </c>
      <c r="H26" s="12">
        <f t="shared" si="2"/>
        <v>0</v>
      </c>
      <c r="I26" s="12">
        <f t="shared" si="3"/>
        <v>0</v>
      </c>
      <c r="J26" s="12">
        <f t="shared" si="4"/>
        <v>1E-3</v>
      </c>
      <c r="K26" s="13">
        <f t="shared" si="5"/>
        <v>0</v>
      </c>
      <c r="L26" s="13">
        <f t="shared" si="6"/>
        <v>0</v>
      </c>
      <c r="M26" s="30">
        <f t="shared" si="7"/>
        <v>-1E-3</v>
      </c>
      <c r="N26" s="51"/>
      <c r="O26" s="51"/>
      <c r="P26" s="51"/>
      <c r="Q26" s="51"/>
    </row>
    <row r="27" spans="2:17">
      <c r="B27" s="9"/>
      <c r="C27" s="10"/>
      <c r="D27" s="10"/>
      <c r="E27" s="10"/>
      <c r="F27" s="10">
        <f t="shared" si="0"/>
        <v>0</v>
      </c>
      <c r="G27" s="10">
        <f t="shared" si="1"/>
        <v>0</v>
      </c>
      <c r="H27" s="12">
        <f t="shared" si="2"/>
        <v>0</v>
      </c>
      <c r="I27" s="12">
        <f t="shared" si="3"/>
        <v>0</v>
      </c>
      <c r="J27" s="12">
        <f t="shared" si="4"/>
        <v>1E-3</v>
      </c>
      <c r="K27" s="13">
        <f t="shared" si="5"/>
        <v>0</v>
      </c>
      <c r="L27" s="13">
        <f t="shared" si="6"/>
        <v>0</v>
      </c>
      <c r="M27" s="13">
        <f t="shared" si="7"/>
        <v>-1E-3</v>
      </c>
      <c r="N27" s="51"/>
      <c r="O27" s="51"/>
      <c r="P27" s="51"/>
      <c r="Q27" s="51"/>
    </row>
    <row r="28" spans="2:17">
      <c r="B28" s="9"/>
      <c r="C28" s="10"/>
      <c r="D28" s="10"/>
      <c r="E28" s="10"/>
      <c r="F28" s="10">
        <f t="shared" si="0"/>
        <v>0</v>
      </c>
      <c r="G28" s="10">
        <f t="shared" si="1"/>
        <v>0</v>
      </c>
      <c r="H28" s="12">
        <f t="shared" si="2"/>
        <v>0</v>
      </c>
      <c r="I28" s="12">
        <f t="shared" si="3"/>
        <v>0</v>
      </c>
      <c r="J28" s="12">
        <f t="shared" si="4"/>
        <v>1E-3</v>
      </c>
      <c r="K28" s="13">
        <f t="shared" si="5"/>
        <v>0</v>
      </c>
      <c r="L28" s="13">
        <f t="shared" si="6"/>
        <v>0</v>
      </c>
      <c r="M28" s="13">
        <f t="shared" si="7"/>
        <v>-1E-3</v>
      </c>
      <c r="N28" s="51"/>
      <c r="O28" s="51"/>
      <c r="P28" s="51"/>
      <c r="Q28" s="51"/>
    </row>
    <row r="29" spans="2:17">
      <c r="B29" s="9"/>
      <c r="C29" s="10"/>
      <c r="D29" s="10"/>
      <c r="E29" s="10"/>
      <c r="F29" s="10">
        <f t="shared" si="0"/>
        <v>0</v>
      </c>
      <c r="G29" s="10">
        <f t="shared" si="1"/>
        <v>0</v>
      </c>
      <c r="H29" s="12">
        <f t="shared" si="2"/>
        <v>0</v>
      </c>
      <c r="I29" s="12">
        <f t="shared" si="3"/>
        <v>0</v>
      </c>
      <c r="J29" s="12">
        <f t="shared" si="4"/>
        <v>1E-3</v>
      </c>
      <c r="K29" s="13">
        <f t="shared" si="5"/>
        <v>0</v>
      </c>
      <c r="L29" s="13">
        <f t="shared" si="6"/>
        <v>0</v>
      </c>
      <c r="M29" s="13">
        <f t="shared" si="7"/>
        <v>-1E-3</v>
      </c>
      <c r="N29" s="51"/>
      <c r="O29" s="51"/>
      <c r="P29" s="51"/>
      <c r="Q29" s="51"/>
    </row>
    <row r="30" spans="2:17">
      <c r="B30" s="9"/>
      <c r="C30" s="10"/>
      <c r="D30" s="10"/>
      <c r="E30" s="10"/>
      <c r="F30" s="10">
        <f t="shared" si="0"/>
        <v>0</v>
      </c>
      <c r="G30" s="10">
        <f t="shared" si="1"/>
        <v>0</v>
      </c>
      <c r="H30" s="12">
        <f t="shared" si="2"/>
        <v>0</v>
      </c>
      <c r="I30" s="12">
        <f t="shared" si="3"/>
        <v>0</v>
      </c>
      <c r="J30" s="12">
        <f t="shared" si="4"/>
        <v>1E-3</v>
      </c>
      <c r="K30" s="13">
        <f t="shared" si="5"/>
        <v>0</v>
      </c>
      <c r="L30" s="13">
        <f t="shared" si="6"/>
        <v>0</v>
      </c>
      <c r="M30" s="13">
        <f t="shared" si="7"/>
        <v>-1E-3</v>
      </c>
      <c r="N30" s="51"/>
      <c r="O30" s="51"/>
      <c r="P30" s="51"/>
      <c r="Q30" s="51"/>
    </row>
    <row r="31" spans="2:17">
      <c r="B31" s="9"/>
      <c r="C31" s="10"/>
      <c r="D31" s="10"/>
      <c r="E31" s="10"/>
      <c r="F31" s="10">
        <f t="shared" si="0"/>
        <v>0</v>
      </c>
      <c r="G31" s="10">
        <f t="shared" si="1"/>
        <v>0</v>
      </c>
      <c r="H31" s="12">
        <f t="shared" si="2"/>
        <v>0</v>
      </c>
      <c r="I31" s="12">
        <f t="shared" si="3"/>
        <v>0</v>
      </c>
      <c r="J31" s="12">
        <f t="shared" si="4"/>
        <v>1E-3</v>
      </c>
      <c r="K31" s="13">
        <f t="shared" si="5"/>
        <v>0</v>
      </c>
      <c r="L31" s="13">
        <f t="shared" si="6"/>
        <v>0</v>
      </c>
      <c r="M31" s="13">
        <f t="shared" si="7"/>
        <v>-1E-3</v>
      </c>
      <c r="N31" s="51"/>
      <c r="O31" s="51"/>
      <c r="P31" s="51"/>
      <c r="Q31" s="51"/>
    </row>
    <row r="32" spans="2:17">
      <c r="B32" s="9"/>
      <c r="C32" s="10"/>
      <c r="D32" s="10"/>
      <c r="E32" s="10"/>
      <c r="F32" s="10">
        <f t="shared" si="0"/>
        <v>0</v>
      </c>
      <c r="G32" s="10">
        <f t="shared" si="1"/>
        <v>0</v>
      </c>
      <c r="H32" s="12">
        <f t="shared" si="2"/>
        <v>0</v>
      </c>
      <c r="I32" s="12">
        <f t="shared" si="3"/>
        <v>0</v>
      </c>
      <c r="J32" s="12">
        <f t="shared" si="4"/>
        <v>1E-3</v>
      </c>
      <c r="K32" s="13">
        <f t="shared" si="5"/>
        <v>0</v>
      </c>
      <c r="L32" s="13">
        <f t="shared" si="6"/>
        <v>0</v>
      </c>
      <c r="M32" s="13">
        <f t="shared" si="7"/>
        <v>-1E-3</v>
      </c>
      <c r="N32" s="51"/>
      <c r="O32" s="51"/>
      <c r="P32" s="51"/>
      <c r="Q32" s="51"/>
    </row>
    <row r="33" spans="2:17">
      <c r="B33" s="9"/>
      <c r="C33" s="10"/>
      <c r="D33" s="10"/>
      <c r="E33" s="10"/>
      <c r="F33" s="10">
        <f t="shared" si="0"/>
        <v>0</v>
      </c>
      <c r="G33" s="10">
        <f t="shared" si="1"/>
        <v>0</v>
      </c>
      <c r="H33" s="12">
        <f t="shared" si="2"/>
        <v>0</v>
      </c>
      <c r="I33" s="12">
        <f t="shared" si="3"/>
        <v>0</v>
      </c>
      <c r="J33" s="12">
        <f t="shared" si="4"/>
        <v>1E-3</v>
      </c>
      <c r="K33" s="13">
        <f t="shared" si="5"/>
        <v>0</v>
      </c>
      <c r="L33" s="13">
        <f t="shared" si="6"/>
        <v>0</v>
      </c>
      <c r="M33" s="13">
        <f t="shared" si="7"/>
        <v>-1E-3</v>
      </c>
      <c r="N33" s="51"/>
      <c r="O33" s="51"/>
      <c r="P33" s="51"/>
      <c r="Q33" s="51"/>
    </row>
    <row r="34" spans="2:17">
      <c r="B34" s="9"/>
      <c r="C34" s="10"/>
      <c r="D34" s="10"/>
      <c r="E34" s="10"/>
      <c r="F34" s="10">
        <f t="shared" si="0"/>
        <v>0</v>
      </c>
      <c r="G34" s="10">
        <f t="shared" si="1"/>
        <v>0</v>
      </c>
      <c r="H34" s="12">
        <f t="shared" si="2"/>
        <v>0</v>
      </c>
      <c r="I34" s="12">
        <f t="shared" si="3"/>
        <v>0</v>
      </c>
      <c r="J34" s="12">
        <f t="shared" si="4"/>
        <v>1E-3</v>
      </c>
      <c r="K34" s="13">
        <f t="shared" si="5"/>
        <v>0</v>
      </c>
      <c r="L34" s="13">
        <f t="shared" si="6"/>
        <v>0</v>
      </c>
      <c r="M34" s="13">
        <f t="shared" si="7"/>
        <v>-1E-3</v>
      </c>
      <c r="N34" s="51"/>
      <c r="O34" s="51"/>
      <c r="P34" s="51"/>
      <c r="Q34" s="51"/>
    </row>
    <row r="35" spans="2:17">
      <c r="B35" s="9"/>
      <c r="C35" s="10"/>
      <c r="D35" s="10"/>
      <c r="E35" s="10"/>
      <c r="F35" s="10">
        <f t="shared" si="0"/>
        <v>0</v>
      </c>
      <c r="G35" s="10">
        <f t="shared" si="1"/>
        <v>0</v>
      </c>
      <c r="H35" s="12">
        <f t="shared" si="2"/>
        <v>0</v>
      </c>
      <c r="I35" s="12">
        <f t="shared" si="3"/>
        <v>0</v>
      </c>
      <c r="J35" s="12">
        <f t="shared" si="4"/>
        <v>1E-3</v>
      </c>
      <c r="K35" s="13">
        <f t="shared" si="5"/>
        <v>0</v>
      </c>
      <c r="L35" s="13">
        <f t="shared" si="6"/>
        <v>0</v>
      </c>
      <c r="M35" s="13">
        <f t="shared" si="7"/>
        <v>-1E-3</v>
      </c>
      <c r="N35" s="51"/>
      <c r="O35" s="51"/>
      <c r="P35" s="51"/>
      <c r="Q35" s="5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R35"/>
  <sheetViews>
    <sheetView topLeftCell="A4" workbookViewId="0">
      <selection activeCell="R4" sqref="R4"/>
    </sheetView>
  </sheetViews>
  <sheetFormatPr defaultRowHeight="12.75"/>
  <cols>
    <col min="2" max="2" width="11.85546875" customWidth="1"/>
  </cols>
  <sheetData>
    <row r="2" spans="2:18" ht="27.75">
      <c r="B2" s="17" t="s">
        <v>5</v>
      </c>
      <c r="C2" s="18"/>
      <c r="D2" s="18"/>
      <c r="E2" s="14"/>
      <c r="F2" s="14"/>
      <c r="G2" s="14"/>
      <c r="H2" s="3"/>
      <c r="I2" s="3"/>
      <c r="J2" s="3"/>
      <c r="K2" s="3"/>
      <c r="L2" s="3"/>
      <c r="M2" s="3"/>
    </row>
    <row r="3" spans="2:18" ht="13.5" thickBot="1">
      <c r="B3" s="1"/>
      <c r="C3" s="2"/>
      <c r="D3" s="2"/>
      <c r="E3" s="2"/>
      <c r="F3" s="2"/>
      <c r="G3" s="2"/>
      <c r="H3" s="3"/>
      <c r="I3" s="3"/>
      <c r="J3" s="3"/>
      <c r="K3" s="3"/>
      <c r="L3" s="3"/>
      <c r="M3" s="3"/>
    </row>
    <row r="4" spans="2:18" ht="18.75" thickBot="1">
      <c r="B4" s="4"/>
      <c r="C4" s="11" t="s">
        <v>0</v>
      </c>
      <c r="D4" s="11" t="s">
        <v>1</v>
      </c>
      <c r="E4" s="11" t="s">
        <v>8</v>
      </c>
      <c r="F4" s="11" t="s">
        <v>6</v>
      </c>
      <c r="G4" s="16" t="s">
        <v>7</v>
      </c>
      <c r="H4" s="5" t="s">
        <v>2</v>
      </c>
      <c r="I4" s="6" t="s">
        <v>9</v>
      </c>
      <c r="J4" s="6" t="s">
        <v>4</v>
      </c>
      <c r="K4" s="7" t="s">
        <v>3</v>
      </c>
      <c r="L4" s="15" t="s">
        <v>9</v>
      </c>
      <c r="M4" s="8" t="s">
        <v>4</v>
      </c>
      <c r="N4" s="50" t="s">
        <v>10</v>
      </c>
      <c r="O4" s="50" t="s">
        <v>11</v>
      </c>
      <c r="P4" s="50" t="s">
        <v>17</v>
      </c>
      <c r="Q4" s="50" t="s">
        <v>12</v>
      </c>
      <c r="R4" s="63" t="s">
        <v>21</v>
      </c>
    </row>
    <row r="5" spans="2:18">
      <c r="B5" s="9">
        <v>40007</v>
      </c>
      <c r="C5" s="10">
        <v>1.5167999999999999</v>
      </c>
      <c r="D5" s="10">
        <v>1.5115000000000001</v>
      </c>
      <c r="E5" s="10">
        <v>1.5143</v>
      </c>
      <c r="F5" s="10">
        <f>C5-D5</f>
        <v>5.2999999999998604E-3</v>
      </c>
      <c r="G5" s="10">
        <f>F5*0.25</f>
        <v>1.3249999999999651E-3</v>
      </c>
      <c r="H5" s="12">
        <f>E5+G5</f>
        <v>1.515625</v>
      </c>
      <c r="I5" s="12">
        <f>H5+G5</f>
        <v>1.51695</v>
      </c>
      <c r="J5" s="12">
        <f>K5+0.001</f>
        <v>1.5139749999999998</v>
      </c>
      <c r="K5" s="13">
        <f>E5-G5</f>
        <v>1.512975</v>
      </c>
      <c r="L5" s="13">
        <f>K5-G5</f>
        <v>1.5116499999999999</v>
      </c>
      <c r="M5" s="13">
        <f>H5-0.001</f>
        <v>1.5146250000000001</v>
      </c>
      <c r="N5" s="51" t="s">
        <v>14</v>
      </c>
      <c r="O5" s="51">
        <v>-14.72</v>
      </c>
      <c r="P5" s="51"/>
      <c r="Q5" s="52"/>
      <c r="R5">
        <f>SUM(O5:O14)</f>
        <v>-32.479999999999997</v>
      </c>
    </row>
    <row r="6" spans="2:18">
      <c r="B6" s="9">
        <v>40008</v>
      </c>
      <c r="C6" s="10">
        <v>1.5157</v>
      </c>
      <c r="D6" s="10">
        <v>1.5121</v>
      </c>
      <c r="E6" s="10">
        <v>1.5135000000000001</v>
      </c>
      <c r="F6" s="10">
        <f t="shared" ref="F6:F35" si="0">C6-D6</f>
        <v>3.6000000000000476E-3</v>
      </c>
      <c r="G6" s="10">
        <f t="shared" ref="G6:G35" si="1">F6*0.25</f>
        <v>9.000000000000119E-4</v>
      </c>
      <c r="H6" s="12">
        <f t="shared" ref="H6:H35" si="2">E6+G6</f>
        <v>1.5144000000000002</v>
      </c>
      <c r="I6" s="12">
        <f t="shared" ref="I6:I35" si="3">H6+G6</f>
        <v>1.5153000000000003</v>
      </c>
      <c r="J6" s="12">
        <f t="shared" ref="J6:J35" si="4">K6+0.001</f>
        <v>1.5135999999999998</v>
      </c>
      <c r="K6" s="13">
        <f t="shared" ref="K6:K35" si="5">E6-G6</f>
        <v>1.5125999999999999</v>
      </c>
      <c r="L6" s="13">
        <f t="shared" ref="L6:L35" si="6">K6-G6</f>
        <v>1.5116999999999998</v>
      </c>
      <c r="M6" s="13">
        <f t="shared" ref="M6:M35" si="7">H6-0.001</f>
        <v>1.5134000000000003</v>
      </c>
      <c r="N6" s="51" t="s">
        <v>13</v>
      </c>
      <c r="O6" s="51">
        <v>-9.25</v>
      </c>
      <c r="P6" s="51"/>
      <c r="Q6" s="51"/>
    </row>
    <row r="7" spans="2:18">
      <c r="B7" s="9">
        <v>40009</v>
      </c>
      <c r="C7" s="10">
        <v>1.5218</v>
      </c>
      <c r="D7" s="10">
        <v>1.5134000000000001</v>
      </c>
      <c r="E7" s="10">
        <v>1.5210999999999999</v>
      </c>
      <c r="F7" s="10">
        <f t="shared" si="0"/>
        <v>8.3999999999999631E-3</v>
      </c>
      <c r="G7" s="10">
        <f t="shared" si="1"/>
        <v>2.0999999999999908E-3</v>
      </c>
      <c r="H7" s="12">
        <f t="shared" si="2"/>
        <v>1.5231999999999999</v>
      </c>
      <c r="I7" s="12">
        <f t="shared" si="3"/>
        <v>1.5252999999999999</v>
      </c>
      <c r="J7" s="12">
        <f t="shared" si="4"/>
        <v>1.5199999999999998</v>
      </c>
      <c r="K7" s="13">
        <f t="shared" si="5"/>
        <v>1.5189999999999999</v>
      </c>
      <c r="L7" s="13">
        <f t="shared" si="6"/>
        <v>1.5168999999999999</v>
      </c>
      <c r="M7" s="13">
        <f t="shared" si="7"/>
        <v>1.5222</v>
      </c>
      <c r="N7" s="51" t="s">
        <v>14</v>
      </c>
      <c r="O7" s="51">
        <v>19.5</v>
      </c>
      <c r="P7" s="51"/>
      <c r="Q7" s="51"/>
    </row>
    <row r="8" spans="2:18">
      <c r="B8" s="9">
        <v>40010</v>
      </c>
      <c r="C8" s="10">
        <v>1.5216000000000001</v>
      </c>
      <c r="D8" s="10">
        <v>1.5145999999999999</v>
      </c>
      <c r="E8" s="10">
        <v>1.5156000000000001</v>
      </c>
      <c r="F8" s="10">
        <f t="shared" si="0"/>
        <v>7.0000000000001172E-3</v>
      </c>
      <c r="G8" s="10">
        <f t="shared" si="1"/>
        <v>1.7500000000000293E-3</v>
      </c>
      <c r="H8" s="12">
        <f t="shared" si="2"/>
        <v>1.51735</v>
      </c>
      <c r="I8" s="12">
        <f t="shared" si="3"/>
        <v>1.5190999999999999</v>
      </c>
      <c r="J8" s="12">
        <f t="shared" si="4"/>
        <v>1.51485</v>
      </c>
      <c r="K8" s="13">
        <f t="shared" si="5"/>
        <v>1.5138500000000001</v>
      </c>
      <c r="L8" s="13">
        <f t="shared" si="6"/>
        <v>1.5121000000000002</v>
      </c>
      <c r="M8" s="13">
        <f t="shared" si="7"/>
        <v>1.5163500000000001</v>
      </c>
      <c r="N8" s="51" t="s">
        <v>13</v>
      </c>
      <c r="O8" s="51">
        <v>-23.34</v>
      </c>
      <c r="P8" s="51"/>
      <c r="Q8" s="51"/>
    </row>
    <row r="9" spans="2:18" s="56" customFormat="1">
      <c r="B9" s="9">
        <v>40011</v>
      </c>
      <c r="C9" s="57"/>
      <c r="D9" s="57"/>
      <c r="E9" s="57"/>
      <c r="F9" s="57"/>
      <c r="G9" s="57"/>
      <c r="H9" s="58"/>
      <c r="I9" s="58"/>
      <c r="J9" s="58"/>
      <c r="K9" s="58"/>
      <c r="L9" s="58"/>
      <c r="M9" s="59"/>
      <c r="N9" s="55"/>
      <c r="O9" s="55"/>
      <c r="P9" s="55"/>
      <c r="Q9" s="55"/>
    </row>
    <row r="10" spans="2:18" ht="13.5" thickBot="1">
      <c r="B10" s="26">
        <v>40014</v>
      </c>
      <c r="C10" s="10">
        <v>1.5223</v>
      </c>
      <c r="D10" s="10">
        <v>1.5170999999999999</v>
      </c>
      <c r="E10" s="10">
        <v>1.5183</v>
      </c>
      <c r="F10" s="10">
        <f t="shared" si="0"/>
        <v>5.2000000000000934E-3</v>
      </c>
      <c r="G10" s="10">
        <f t="shared" si="1"/>
        <v>1.3000000000000234E-3</v>
      </c>
      <c r="H10" s="12">
        <f t="shared" si="2"/>
        <v>1.5196000000000001</v>
      </c>
      <c r="I10" s="12">
        <f t="shared" si="3"/>
        <v>1.5209000000000001</v>
      </c>
      <c r="J10" s="12">
        <f t="shared" si="4"/>
        <v>1.5179999999999998</v>
      </c>
      <c r="K10" s="13">
        <f t="shared" si="5"/>
        <v>1.5169999999999999</v>
      </c>
      <c r="L10" s="13">
        <f t="shared" si="6"/>
        <v>1.5156999999999998</v>
      </c>
      <c r="M10" s="30">
        <f t="shared" si="7"/>
        <v>1.5186000000000002</v>
      </c>
      <c r="N10" s="51"/>
      <c r="O10" s="51"/>
      <c r="P10" s="51"/>
      <c r="Q10" s="51"/>
    </row>
    <row r="11" spans="2:18" ht="13.5" thickBot="1">
      <c r="B11" s="26">
        <v>40015</v>
      </c>
      <c r="C11" s="10">
        <v>1.5223</v>
      </c>
      <c r="D11" s="10">
        <v>1.5182</v>
      </c>
      <c r="E11" s="10">
        <v>1.5193000000000001</v>
      </c>
      <c r="F11" s="10">
        <f t="shared" si="0"/>
        <v>4.0999999999999925E-3</v>
      </c>
      <c r="G11" s="10">
        <f t="shared" si="1"/>
        <v>1.0249999999999981E-3</v>
      </c>
      <c r="H11" s="12">
        <f t="shared" si="2"/>
        <v>1.5203250000000001</v>
      </c>
      <c r="I11" s="12">
        <f t="shared" si="3"/>
        <v>1.5213500000000002</v>
      </c>
      <c r="J11" s="12">
        <f t="shared" si="4"/>
        <v>1.5192749999999999</v>
      </c>
      <c r="K11" s="13">
        <f t="shared" si="5"/>
        <v>1.518275</v>
      </c>
      <c r="L11" s="13">
        <f t="shared" si="6"/>
        <v>1.51725</v>
      </c>
      <c r="M11" s="13">
        <f t="shared" si="7"/>
        <v>1.5193250000000003</v>
      </c>
      <c r="N11" s="51"/>
      <c r="O11" s="51"/>
      <c r="P11" s="51"/>
      <c r="Q11" s="51"/>
    </row>
    <row r="12" spans="2:18" ht="13.5" thickBot="1">
      <c r="B12" s="26">
        <v>40016</v>
      </c>
      <c r="C12" s="10">
        <v>1.5203</v>
      </c>
      <c r="D12" s="10">
        <v>1.5143</v>
      </c>
      <c r="E12" s="10">
        <v>1.516</v>
      </c>
      <c r="F12" s="10">
        <f t="shared" si="0"/>
        <v>6.0000000000000053E-3</v>
      </c>
      <c r="G12" s="10">
        <f t="shared" si="1"/>
        <v>1.5000000000000013E-3</v>
      </c>
      <c r="H12" s="12">
        <f t="shared" si="2"/>
        <v>1.5175000000000001</v>
      </c>
      <c r="I12" s="12">
        <f t="shared" si="3"/>
        <v>1.5190000000000001</v>
      </c>
      <c r="J12" s="12">
        <f t="shared" si="4"/>
        <v>1.5154999999999998</v>
      </c>
      <c r="K12" s="13">
        <f t="shared" si="5"/>
        <v>1.5145</v>
      </c>
      <c r="L12" s="13">
        <f t="shared" si="6"/>
        <v>1.5129999999999999</v>
      </c>
      <c r="M12" s="13">
        <f t="shared" si="7"/>
        <v>1.5165000000000002</v>
      </c>
      <c r="N12" s="51"/>
      <c r="O12" s="51"/>
      <c r="P12" s="51"/>
      <c r="Q12" s="51"/>
    </row>
    <row r="13" spans="2:18" s="56" customFormat="1" ht="13.5" thickBot="1">
      <c r="B13" s="26">
        <v>40017</v>
      </c>
      <c r="C13" s="57"/>
      <c r="D13" s="57"/>
      <c r="E13" s="57"/>
      <c r="F13" s="57">
        <f t="shared" si="0"/>
        <v>0</v>
      </c>
      <c r="G13" s="57">
        <f t="shared" si="1"/>
        <v>0</v>
      </c>
      <c r="H13" s="58">
        <f t="shared" si="2"/>
        <v>0</v>
      </c>
      <c r="I13" s="58">
        <f t="shared" si="3"/>
        <v>0</v>
      </c>
      <c r="J13" s="58">
        <f t="shared" si="4"/>
        <v>1E-3</v>
      </c>
      <c r="K13" s="58">
        <f t="shared" si="5"/>
        <v>0</v>
      </c>
      <c r="L13" s="58">
        <f t="shared" si="6"/>
        <v>0</v>
      </c>
      <c r="M13" s="58">
        <f t="shared" si="7"/>
        <v>-1E-3</v>
      </c>
      <c r="N13" s="55"/>
      <c r="O13" s="55"/>
      <c r="P13" s="55"/>
      <c r="Q13" s="55"/>
    </row>
    <row r="14" spans="2:18" ht="13.5" thickBot="1">
      <c r="B14" s="26">
        <v>40018</v>
      </c>
      <c r="C14" s="10">
        <v>1.5245</v>
      </c>
      <c r="D14" s="10">
        <v>1.5152000000000001</v>
      </c>
      <c r="E14" s="10">
        <v>1.5206</v>
      </c>
      <c r="F14" s="10">
        <f t="shared" si="0"/>
        <v>9.2999999999998639E-3</v>
      </c>
      <c r="G14" s="10">
        <f t="shared" si="1"/>
        <v>2.324999999999966E-3</v>
      </c>
      <c r="H14" s="12">
        <f t="shared" si="2"/>
        <v>1.5229249999999999</v>
      </c>
      <c r="I14" s="12">
        <f t="shared" si="3"/>
        <v>1.5252499999999998</v>
      </c>
      <c r="J14" s="12">
        <f t="shared" si="4"/>
        <v>1.5192749999999999</v>
      </c>
      <c r="K14" s="13">
        <f t="shared" si="5"/>
        <v>1.518275</v>
      </c>
      <c r="L14" s="13">
        <f t="shared" si="6"/>
        <v>1.5159500000000001</v>
      </c>
      <c r="M14" s="13">
        <f t="shared" si="7"/>
        <v>1.521925</v>
      </c>
      <c r="N14" s="51" t="s">
        <v>13</v>
      </c>
      <c r="O14" s="51">
        <v>-4.67</v>
      </c>
      <c r="P14" s="51" t="s">
        <v>20</v>
      </c>
      <c r="Q14" s="51"/>
    </row>
    <row r="15" spans="2:18">
      <c r="B15" s="9"/>
      <c r="C15" s="10"/>
      <c r="D15" s="10"/>
      <c r="E15" s="10"/>
      <c r="F15" s="10">
        <f t="shared" si="0"/>
        <v>0</v>
      </c>
      <c r="G15" s="10">
        <f t="shared" si="1"/>
        <v>0</v>
      </c>
      <c r="H15" s="12">
        <f t="shared" si="2"/>
        <v>0</v>
      </c>
      <c r="I15" s="12">
        <f t="shared" si="3"/>
        <v>0</v>
      </c>
      <c r="J15" s="12">
        <f t="shared" si="4"/>
        <v>1E-3</v>
      </c>
      <c r="K15" s="13">
        <f t="shared" si="5"/>
        <v>0</v>
      </c>
      <c r="L15" s="13">
        <f t="shared" si="6"/>
        <v>0</v>
      </c>
      <c r="M15" s="13">
        <f t="shared" si="7"/>
        <v>-1E-3</v>
      </c>
      <c r="N15" s="51"/>
      <c r="O15" s="51"/>
      <c r="P15" s="51"/>
      <c r="Q15" s="51"/>
    </row>
    <row r="16" spans="2:18">
      <c r="B16" s="9"/>
      <c r="C16" s="10"/>
      <c r="D16" s="10"/>
      <c r="E16" s="10"/>
      <c r="F16" s="10">
        <f t="shared" si="0"/>
        <v>0</v>
      </c>
      <c r="G16" s="10">
        <f t="shared" si="1"/>
        <v>0</v>
      </c>
      <c r="H16" s="12">
        <f t="shared" si="2"/>
        <v>0</v>
      </c>
      <c r="I16" s="12">
        <f t="shared" si="3"/>
        <v>0</v>
      </c>
      <c r="J16" s="12">
        <f t="shared" si="4"/>
        <v>1E-3</v>
      </c>
      <c r="K16" s="13">
        <f t="shared" si="5"/>
        <v>0</v>
      </c>
      <c r="L16" s="13">
        <f t="shared" si="6"/>
        <v>0</v>
      </c>
      <c r="M16" s="30">
        <f t="shared" si="7"/>
        <v>-1E-3</v>
      </c>
      <c r="N16" s="51"/>
      <c r="O16" s="51"/>
      <c r="P16" s="51"/>
      <c r="Q16" s="51"/>
    </row>
    <row r="17" spans="2:17">
      <c r="B17" s="9"/>
      <c r="C17" s="10"/>
      <c r="D17" s="10"/>
      <c r="E17" s="10"/>
      <c r="F17" s="10">
        <f t="shared" si="0"/>
        <v>0</v>
      </c>
      <c r="G17" s="10">
        <f t="shared" si="1"/>
        <v>0</v>
      </c>
      <c r="H17" s="12">
        <f t="shared" si="2"/>
        <v>0</v>
      </c>
      <c r="I17" s="12">
        <f t="shared" si="3"/>
        <v>0</v>
      </c>
      <c r="J17" s="12">
        <f t="shared" si="4"/>
        <v>1E-3</v>
      </c>
      <c r="K17" s="13">
        <f t="shared" si="5"/>
        <v>0</v>
      </c>
      <c r="L17" s="13">
        <f t="shared" si="6"/>
        <v>0</v>
      </c>
      <c r="M17" s="30">
        <f t="shared" si="7"/>
        <v>-1E-3</v>
      </c>
      <c r="N17" s="51"/>
      <c r="O17" s="51"/>
      <c r="P17" s="51"/>
      <c r="Q17" s="51"/>
    </row>
    <row r="18" spans="2:17">
      <c r="B18" s="9"/>
      <c r="C18" s="10"/>
      <c r="D18" s="10"/>
      <c r="E18" s="10"/>
      <c r="F18" s="10">
        <f t="shared" si="0"/>
        <v>0</v>
      </c>
      <c r="G18" s="10">
        <f t="shared" si="1"/>
        <v>0</v>
      </c>
      <c r="H18" s="12">
        <f t="shared" si="2"/>
        <v>0</v>
      </c>
      <c r="I18" s="12">
        <f t="shared" si="3"/>
        <v>0</v>
      </c>
      <c r="J18" s="12">
        <f t="shared" si="4"/>
        <v>1E-3</v>
      </c>
      <c r="K18" s="13">
        <f t="shared" si="5"/>
        <v>0</v>
      </c>
      <c r="L18" s="13">
        <f t="shared" si="6"/>
        <v>0</v>
      </c>
      <c r="M18" s="30">
        <f t="shared" si="7"/>
        <v>-1E-3</v>
      </c>
      <c r="N18" s="51"/>
      <c r="O18" s="51"/>
      <c r="P18" s="51"/>
      <c r="Q18" s="51"/>
    </row>
    <row r="19" spans="2:17">
      <c r="B19" s="9"/>
      <c r="C19" s="10"/>
      <c r="D19" s="10"/>
      <c r="E19" s="10"/>
      <c r="F19" s="10">
        <f t="shared" si="0"/>
        <v>0</v>
      </c>
      <c r="G19" s="10">
        <f t="shared" si="1"/>
        <v>0</v>
      </c>
      <c r="H19" s="12">
        <f t="shared" si="2"/>
        <v>0</v>
      </c>
      <c r="I19" s="12">
        <f t="shared" si="3"/>
        <v>0</v>
      </c>
      <c r="J19" s="12">
        <f t="shared" si="4"/>
        <v>1E-3</v>
      </c>
      <c r="K19" s="13">
        <f t="shared" si="5"/>
        <v>0</v>
      </c>
      <c r="L19" s="13">
        <f t="shared" si="6"/>
        <v>0</v>
      </c>
      <c r="M19" s="30">
        <f t="shared" si="7"/>
        <v>-1E-3</v>
      </c>
      <c r="N19" s="51"/>
      <c r="O19" s="51"/>
      <c r="P19" s="51"/>
      <c r="Q19" s="51"/>
    </row>
    <row r="20" spans="2:17">
      <c r="B20" s="9"/>
      <c r="C20" s="10"/>
      <c r="D20" s="10"/>
      <c r="E20" s="10"/>
      <c r="F20" s="10">
        <f t="shared" si="0"/>
        <v>0</v>
      </c>
      <c r="G20" s="10">
        <f t="shared" si="1"/>
        <v>0</v>
      </c>
      <c r="H20" s="12">
        <f t="shared" si="2"/>
        <v>0</v>
      </c>
      <c r="I20" s="12">
        <f t="shared" si="3"/>
        <v>0</v>
      </c>
      <c r="J20" s="12">
        <f t="shared" si="4"/>
        <v>1E-3</v>
      </c>
      <c r="K20" s="13">
        <f t="shared" si="5"/>
        <v>0</v>
      </c>
      <c r="L20" s="13">
        <f t="shared" si="6"/>
        <v>0</v>
      </c>
      <c r="M20" s="30">
        <f t="shared" si="7"/>
        <v>-1E-3</v>
      </c>
      <c r="N20" s="51"/>
      <c r="O20" s="51"/>
      <c r="P20" s="51"/>
      <c r="Q20" s="51"/>
    </row>
    <row r="21" spans="2:17">
      <c r="B21" s="9"/>
      <c r="C21" s="10"/>
      <c r="D21" s="10"/>
      <c r="E21" s="10"/>
      <c r="F21" s="10">
        <f t="shared" si="0"/>
        <v>0</v>
      </c>
      <c r="G21" s="10">
        <f t="shared" si="1"/>
        <v>0</v>
      </c>
      <c r="H21" s="12">
        <f t="shared" si="2"/>
        <v>0</v>
      </c>
      <c r="I21" s="12">
        <f t="shared" si="3"/>
        <v>0</v>
      </c>
      <c r="J21" s="12">
        <f t="shared" si="4"/>
        <v>1E-3</v>
      </c>
      <c r="K21" s="13">
        <f t="shared" si="5"/>
        <v>0</v>
      </c>
      <c r="L21" s="13">
        <f t="shared" si="6"/>
        <v>0</v>
      </c>
      <c r="M21" s="30">
        <f t="shared" si="7"/>
        <v>-1E-3</v>
      </c>
      <c r="N21" s="51"/>
      <c r="O21" s="51"/>
      <c r="P21" s="51"/>
      <c r="Q21" s="51"/>
    </row>
    <row r="22" spans="2:17">
      <c r="B22" s="9"/>
      <c r="C22" s="10"/>
      <c r="D22" s="10"/>
      <c r="E22" s="10"/>
      <c r="F22" s="10">
        <f t="shared" si="0"/>
        <v>0</v>
      </c>
      <c r="G22" s="10">
        <f t="shared" si="1"/>
        <v>0</v>
      </c>
      <c r="H22" s="12">
        <f t="shared" si="2"/>
        <v>0</v>
      </c>
      <c r="I22" s="12">
        <f t="shared" si="3"/>
        <v>0</v>
      </c>
      <c r="J22" s="12">
        <f t="shared" si="4"/>
        <v>1E-3</v>
      </c>
      <c r="K22" s="13">
        <f t="shared" si="5"/>
        <v>0</v>
      </c>
      <c r="L22" s="13">
        <f t="shared" si="6"/>
        <v>0</v>
      </c>
      <c r="M22" s="30">
        <f t="shared" si="7"/>
        <v>-1E-3</v>
      </c>
      <c r="N22" s="51"/>
      <c r="O22" s="51"/>
      <c r="P22" s="51"/>
      <c r="Q22" s="51"/>
    </row>
    <row r="23" spans="2:17">
      <c r="B23" s="9"/>
      <c r="C23" s="10"/>
      <c r="D23" s="10"/>
      <c r="E23" s="10"/>
      <c r="F23" s="10">
        <f t="shared" si="0"/>
        <v>0</v>
      </c>
      <c r="G23" s="10">
        <f t="shared" si="1"/>
        <v>0</v>
      </c>
      <c r="H23" s="12">
        <f t="shared" si="2"/>
        <v>0</v>
      </c>
      <c r="I23" s="12">
        <f t="shared" si="3"/>
        <v>0</v>
      </c>
      <c r="J23" s="12">
        <f t="shared" si="4"/>
        <v>1E-3</v>
      </c>
      <c r="K23" s="13">
        <f t="shared" si="5"/>
        <v>0</v>
      </c>
      <c r="L23" s="13">
        <f t="shared" si="6"/>
        <v>0</v>
      </c>
      <c r="M23" s="30">
        <f t="shared" si="7"/>
        <v>-1E-3</v>
      </c>
      <c r="N23" s="51"/>
      <c r="O23" s="51"/>
      <c r="P23" s="51"/>
      <c r="Q23" s="51"/>
    </row>
    <row r="24" spans="2:17">
      <c r="B24" s="9"/>
      <c r="C24" s="10"/>
      <c r="D24" s="10"/>
      <c r="E24" s="10"/>
      <c r="F24" s="10">
        <f t="shared" si="0"/>
        <v>0</v>
      </c>
      <c r="G24" s="10">
        <f t="shared" si="1"/>
        <v>0</v>
      </c>
      <c r="H24" s="12">
        <f t="shared" si="2"/>
        <v>0</v>
      </c>
      <c r="I24" s="12">
        <f t="shared" si="3"/>
        <v>0</v>
      </c>
      <c r="J24" s="12">
        <f t="shared" si="4"/>
        <v>1E-3</v>
      </c>
      <c r="K24" s="13">
        <f t="shared" si="5"/>
        <v>0</v>
      </c>
      <c r="L24" s="13">
        <f t="shared" si="6"/>
        <v>0</v>
      </c>
      <c r="M24" s="30">
        <f t="shared" si="7"/>
        <v>-1E-3</v>
      </c>
      <c r="N24" s="51"/>
      <c r="O24" s="51"/>
      <c r="P24" s="51"/>
      <c r="Q24" s="51"/>
    </row>
    <row r="25" spans="2:17">
      <c r="B25" s="9"/>
      <c r="C25" s="10"/>
      <c r="D25" s="10"/>
      <c r="E25" s="10"/>
      <c r="F25" s="10">
        <f t="shared" si="0"/>
        <v>0</v>
      </c>
      <c r="G25" s="10">
        <f t="shared" si="1"/>
        <v>0</v>
      </c>
      <c r="H25" s="12">
        <f t="shared" si="2"/>
        <v>0</v>
      </c>
      <c r="I25" s="12">
        <f t="shared" si="3"/>
        <v>0</v>
      </c>
      <c r="J25" s="12">
        <f t="shared" si="4"/>
        <v>1E-3</v>
      </c>
      <c r="K25" s="13">
        <f t="shared" si="5"/>
        <v>0</v>
      </c>
      <c r="L25" s="13">
        <f t="shared" si="6"/>
        <v>0</v>
      </c>
      <c r="M25" s="30">
        <f t="shared" si="7"/>
        <v>-1E-3</v>
      </c>
      <c r="N25" s="51"/>
      <c r="O25" s="51"/>
      <c r="P25" s="51"/>
      <c r="Q25" s="51"/>
    </row>
    <row r="26" spans="2:17">
      <c r="B26" s="9"/>
      <c r="C26" s="10"/>
      <c r="D26" s="10"/>
      <c r="E26" s="10"/>
      <c r="F26" s="10">
        <f t="shared" si="0"/>
        <v>0</v>
      </c>
      <c r="G26" s="10">
        <f t="shared" si="1"/>
        <v>0</v>
      </c>
      <c r="H26" s="12">
        <f t="shared" si="2"/>
        <v>0</v>
      </c>
      <c r="I26" s="12">
        <f t="shared" si="3"/>
        <v>0</v>
      </c>
      <c r="J26" s="12">
        <f t="shared" si="4"/>
        <v>1E-3</v>
      </c>
      <c r="K26" s="13">
        <f t="shared" si="5"/>
        <v>0</v>
      </c>
      <c r="L26" s="13">
        <f t="shared" si="6"/>
        <v>0</v>
      </c>
      <c r="M26" s="30">
        <f t="shared" si="7"/>
        <v>-1E-3</v>
      </c>
      <c r="N26" s="51"/>
      <c r="O26" s="51"/>
      <c r="P26" s="51"/>
      <c r="Q26" s="51"/>
    </row>
    <row r="27" spans="2:17">
      <c r="B27" s="9"/>
      <c r="C27" s="10"/>
      <c r="D27" s="10"/>
      <c r="E27" s="10"/>
      <c r="F27" s="10">
        <f t="shared" si="0"/>
        <v>0</v>
      </c>
      <c r="G27" s="10">
        <f t="shared" si="1"/>
        <v>0</v>
      </c>
      <c r="H27" s="12">
        <f t="shared" si="2"/>
        <v>0</v>
      </c>
      <c r="I27" s="12">
        <f t="shared" si="3"/>
        <v>0</v>
      </c>
      <c r="J27" s="12">
        <f t="shared" si="4"/>
        <v>1E-3</v>
      </c>
      <c r="K27" s="13">
        <f t="shared" si="5"/>
        <v>0</v>
      </c>
      <c r="L27" s="13">
        <f t="shared" si="6"/>
        <v>0</v>
      </c>
      <c r="M27" s="13">
        <f t="shared" si="7"/>
        <v>-1E-3</v>
      </c>
      <c r="N27" s="51"/>
      <c r="O27" s="51"/>
      <c r="P27" s="51"/>
      <c r="Q27" s="51"/>
    </row>
    <row r="28" spans="2:17">
      <c r="B28" s="9"/>
      <c r="C28" s="10"/>
      <c r="D28" s="10"/>
      <c r="E28" s="10"/>
      <c r="F28" s="10">
        <f t="shared" si="0"/>
        <v>0</v>
      </c>
      <c r="G28" s="10">
        <f t="shared" si="1"/>
        <v>0</v>
      </c>
      <c r="H28" s="12">
        <f t="shared" si="2"/>
        <v>0</v>
      </c>
      <c r="I28" s="12">
        <f t="shared" si="3"/>
        <v>0</v>
      </c>
      <c r="J28" s="12">
        <f t="shared" si="4"/>
        <v>1E-3</v>
      </c>
      <c r="K28" s="13">
        <f t="shared" si="5"/>
        <v>0</v>
      </c>
      <c r="L28" s="13">
        <f t="shared" si="6"/>
        <v>0</v>
      </c>
      <c r="M28" s="13">
        <f t="shared" si="7"/>
        <v>-1E-3</v>
      </c>
      <c r="N28" s="51"/>
      <c r="O28" s="51"/>
      <c r="P28" s="51"/>
      <c r="Q28" s="51"/>
    </row>
    <row r="29" spans="2:17">
      <c r="B29" s="9"/>
      <c r="C29" s="10"/>
      <c r="D29" s="10"/>
      <c r="E29" s="10"/>
      <c r="F29" s="10">
        <f t="shared" si="0"/>
        <v>0</v>
      </c>
      <c r="G29" s="10">
        <f t="shared" si="1"/>
        <v>0</v>
      </c>
      <c r="H29" s="12">
        <f t="shared" si="2"/>
        <v>0</v>
      </c>
      <c r="I29" s="12">
        <f t="shared" si="3"/>
        <v>0</v>
      </c>
      <c r="J29" s="12">
        <f t="shared" si="4"/>
        <v>1E-3</v>
      </c>
      <c r="K29" s="13">
        <f t="shared" si="5"/>
        <v>0</v>
      </c>
      <c r="L29" s="13">
        <f t="shared" si="6"/>
        <v>0</v>
      </c>
      <c r="M29" s="13">
        <f t="shared" si="7"/>
        <v>-1E-3</v>
      </c>
      <c r="N29" s="51"/>
      <c r="O29" s="51"/>
      <c r="P29" s="51"/>
      <c r="Q29" s="51"/>
    </row>
    <row r="30" spans="2:17">
      <c r="B30" s="9"/>
      <c r="C30" s="10"/>
      <c r="D30" s="10"/>
      <c r="E30" s="10"/>
      <c r="F30" s="10">
        <f t="shared" si="0"/>
        <v>0</v>
      </c>
      <c r="G30" s="10">
        <f t="shared" si="1"/>
        <v>0</v>
      </c>
      <c r="H30" s="12">
        <f t="shared" si="2"/>
        <v>0</v>
      </c>
      <c r="I30" s="12">
        <f t="shared" si="3"/>
        <v>0</v>
      </c>
      <c r="J30" s="12">
        <f t="shared" si="4"/>
        <v>1E-3</v>
      </c>
      <c r="K30" s="13">
        <f t="shared" si="5"/>
        <v>0</v>
      </c>
      <c r="L30" s="13">
        <f t="shared" si="6"/>
        <v>0</v>
      </c>
      <c r="M30" s="13">
        <f t="shared" si="7"/>
        <v>-1E-3</v>
      </c>
      <c r="N30" s="51"/>
      <c r="O30" s="51"/>
      <c r="P30" s="51"/>
      <c r="Q30" s="51"/>
    </row>
    <row r="31" spans="2:17">
      <c r="B31" s="9"/>
      <c r="C31" s="10"/>
      <c r="D31" s="10"/>
      <c r="E31" s="10"/>
      <c r="F31" s="10">
        <f t="shared" si="0"/>
        <v>0</v>
      </c>
      <c r="G31" s="10">
        <f t="shared" si="1"/>
        <v>0</v>
      </c>
      <c r="H31" s="12">
        <f t="shared" si="2"/>
        <v>0</v>
      </c>
      <c r="I31" s="12">
        <f t="shared" si="3"/>
        <v>0</v>
      </c>
      <c r="J31" s="12">
        <f t="shared" si="4"/>
        <v>1E-3</v>
      </c>
      <c r="K31" s="13">
        <f t="shared" si="5"/>
        <v>0</v>
      </c>
      <c r="L31" s="13">
        <f t="shared" si="6"/>
        <v>0</v>
      </c>
      <c r="M31" s="13">
        <f t="shared" si="7"/>
        <v>-1E-3</v>
      </c>
      <c r="N31" s="51"/>
      <c r="O31" s="51"/>
      <c r="P31" s="51"/>
      <c r="Q31" s="51"/>
    </row>
    <row r="32" spans="2:17">
      <c r="B32" s="9"/>
      <c r="C32" s="10"/>
      <c r="D32" s="10"/>
      <c r="E32" s="10"/>
      <c r="F32" s="10">
        <f t="shared" si="0"/>
        <v>0</v>
      </c>
      <c r="G32" s="10">
        <f t="shared" si="1"/>
        <v>0</v>
      </c>
      <c r="H32" s="12">
        <f t="shared" si="2"/>
        <v>0</v>
      </c>
      <c r="I32" s="12">
        <f t="shared" si="3"/>
        <v>0</v>
      </c>
      <c r="J32" s="12">
        <f t="shared" si="4"/>
        <v>1E-3</v>
      </c>
      <c r="K32" s="13">
        <f t="shared" si="5"/>
        <v>0</v>
      </c>
      <c r="L32" s="13">
        <f t="shared" si="6"/>
        <v>0</v>
      </c>
      <c r="M32" s="13">
        <f t="shared" si="7"/>
        <v>-1E-3</v>
      </c>
      <c r="N32" s="51"/>
      <c r="O32" s="51"/>
      <c r="P32" s="51"/>
      <c r="Q32" s="51"/>
    </row>
    <row r="33" spans="2:17">
      <c r="B33" s="9"/>
      <c r="C33" s="10"/>
      <c r="D33" s="10"/>
      <c r="E33" s="10"/>
      <c r="F33" s="10">
        <f t="shared" si="0"/>
        <v>0</v>
      </c>
      <c r="G33" s="10">
        <f t="shared" si="1"/>
        <v>0</v>
      </c>
      <c r="H33" s="12">
        <f t="shared" si="2"/>
        <v>0</v>
      </c>
      <c r="I33" s="12">
        <f t="shared" si="3"/>
        <v>0</v>
      </c>
      <c r="J33" s="12">
        <f t="shared" si="4"/>
        <v>1E-3</v>
      </c>
      <c r="K33" s="13">
        <f t="shared" si="5"/>
        <v>0</v>
      </c>
      <c r="L33" s="13">
        <f t="shared" si="6"/>
        <v>0</v>
      </c>
      <c r="M33" s="13">
        <f t="shared" si="7"/>
        <v>-1E-3</v>
      </c>
      <c r="N33" s="51"/>
      <c r="O33" s="51"/>
      <c r="P33" s="51"/>
      <c r="Q33" s="51"/>
    </row>
    <row r="34" spans="2:17">
      <c r="B34" s="9"/>
      <c r="C34" s="10"/>
      <c r="D34" s="10"/>
      <c r="E34" s="10"/>
      <c r="F34" s="10">
        <f t="shared" si="0"/>
        <v>0</v>
      </c>
      <c r="G34" s="10">
        <f t="shared" si="1"/>
        <v>0</v>
      </c>
      <c r="H34" s="12">
        <f t="shared" si="2"/>
        <v>0</v>
      </c>
      <c r="I34" s="12">
        <f t="shared" si="3"/>
        <v>0</v>
      </c>
      <c r="J34" s="12">
        <f t="shared" si="4"/>
        <v>1E-3</v>
      </c>
      <c r="K34" s="13">
        <f t="shared" si="5"/>
        <v>0</v>
      </c>
      <c r="L34" s="13">
        <f t="shared" si="6"/>
        <v>0</v>
      </c>
      <c r="M34" s="13">
        <f t="shared" si="7"/>
        <v>-1E-3</v>
      </c>
      <c r="N34" s="51"/>
      <c r="O34" s="51"/>
      <c r="P34" s="51"/>
      <c r="Q34" s="51"/>
    </row>
    <row r="35" spans="2:17">
      <c r="B35" s="9"/>
      <c r="C35" s="10"/>
      <c r="D35" s="10"/>
      <c r="E35" s="10"/>
      <c r="F35" s="10">
        <f t="shared" si="0"/>
        <v>0</v>
      </c>
      <c r="G35" s="10">
        <f t="shared" si="1"/>
        <v>0</v>
      </c>
      <c r="H35" s="12">
        <f t="shared" si="2"/>
        <v>0</v>
      </c>
      <c r="I35" s="12">
        <f t="shared" si="3"/>
        <v>0</v>
      </c>
      <c r="J35" s="12">
        <f t="shared" si="4"/>
        <v>1E-3</v>
      </c>
      <c r="K35" s="13">
        <f t="shared" si="5"/>
        <v>0</v>
      </c>
      <c r="L35" s="13">
        <f t="shared" si="6"/>
        <v>0</v>
      </c>
      <c r="M35" s="13">
        <f t="shared" si="7"/>
        <v>-1E-3</v>
      </c>
      <c r="N35" s="51"/>
      <c r="O35" s="51"/>
      <c r="P35" s="51"/>
      <c r="Q3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EURUSD</vt:lpstr>
      <vt:lpstr>GBPJPY</vt:lpstr>
      <vt:lpstr>GBPUSD</vt:lpstr>
      <vt:lpstr>EURGBP</vt:lpstr>
      <vt:lpstr>GBPCHF</vt:lpstr>
      <vt:lpstr>USDJPY</vt:lpstr>
      <vt:lpstr>USDCHF</vt:lpstr>
      <vt:lpstr>AUDUSD</vt:lpstr>
      <vt:lpstr>EURCHF</vt:lpstr>
      <vt:lpstr>EURJPY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2009-07-12T18:18:50Z</dcterms:created>
  <dcterms:modified xsi:type="dcterms:W3CDTF">2009-07-27T08:01:50Z</dcterms:modified>
</cp:coreProperties>
</file>