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tabRatio="826" activeTab="4"/>
  </bookViews>
  <sheets>
    <sheet name="EURUSD" sheetId="1" r:id="rId1"/>
    <sheet name="GBPJPY" sheetId="2" r:id="rId2"/>
    <sheet name="GBPUSD" sheetId="3" r:id="rId3"/>
    <sheet name="EURGBP" sheetId="4" r:id="rId4"/>
    <sheet name="GBPCHF" sheetId="5" r:id="rId5"/>
    <sheet name="USDJPY" sheetId="6" r:id="rId6"/>
    <sheet name="USDCHF" sheetId="7" r:id="rId7"/>
    <sheet name="AUDUSD" sheetId="8" r:id="rId8"/>
    <sheet name="EURCHF" sheetId="9" r:id="rId9"/>
    <sheet name="EURJPY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<sst xmlns="http://schemas.openxmlformats.org/spreadsheetml/2006/main" count="150" uniqueCount="13">
  <si>
    <t>Long</t>
  </si>
  <si>
    <t>Short</t>
  </si>
  <si>
    <t>SL</t>
  </si>
  <si>
    <t>PREVIOUS DAY MOVE</t>
  </si>
  <si>
    <t>TP</t>
  </si>
  <si>
    <t>Date</t>
  </si>
  <si>
    <t>Close</t>
  </si>
  <si>
    <t>Total</t>
  </si>
  <si>
    <t>MOVE</t>
  </si>
  <si>
    <t>HIGH</t>
  </si>
  <si>
    <t>LOW</t>
  </si>
  <si>
    <t>Pivot</t>
  </si>
  <si>
    <t>Trigger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</si>
</sst>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.0000"/>
    <numFmt numFmtId="166" formatCode="[$-809]dd\ mmmm\ yyyy"/>
    <numFmt numFmtId="167" formatCode="_-* #,##0.0000_-;\-* #,##0.0000_-;_-* &quot;-&quot;????_-;_-@_-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67" fontId="1" fillId="33" borderId="11" xfId="0" applyNumberFormat="1" applyFont="1" applyFill="1" applyBorder="1" applyAlignment="1">
      <alignment horizontal="center"/>
    </xf>
    <xf numFmtId="167" fontId="1" fillId="34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3" fontId="1" fillId="33" borderId="11" xfId="0" applyNumberFormat="1" applyFont="1" applyFill="1" applyBorder="1" applyAlignment="1">
      <alignment horizontal="center"/>
    </xf>
    <xf numFmtId="43" fontId="1" fillId="34" borderId="11" xfId="0" applyNumberFormat="1" applyFont="1" applyFill="1" applyBorder="1" applyAlignment="1">
      <alignment horizontal="center"/>
    </xf>
    <xf numFmtId="167" fontId="1" fillId="34" borderId="13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1" fillId="0" borderId="11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167" fontId="1" fillId="35" borderId="11" xfId="0" applyNumberFormat="1" applyFont="1" applyFill="1" applyBorder="1" applyAlignment="1">
      <alignment horizontal="center"/>
    </xf>
    <xf numFmtId="43" fontId="1" fillId="34" borderId="13" xfId="0" applyNumberFormat="1" applyFont="1" applyFill="1" applyBorder="1" applyAlignment="1">
      <alignment horizontal="center"/>
    </xf>
    <xf numFmtId="41" fontId="1" fillId="0" borderId="0" xfId="0" applyNumberFormat="1" applyFont="1" applyAlignment="1">
      <alignment horizontal="left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left"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9" fontId="2" fillId="35" borderId="14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167" fontId="1" fillId="36" borderId="14" xfId="0" applyNumberFormat="1" applyFont="1" applyFill="1" applyBorder="1" applyAlignment="1">
      <alignment/>
    </xf>
    <xf numFmtId="41" fontId="1" fillId="0" borderId="0" xfId="0" applyNumberFormat="1" applyFont="1" applyAlignment="1">
      <alignment/>
    </xf>
    <xf numFmtId="41" fontId="1" fillId="36" borderId="11" xfId="0" applyNumberFormat="1" applyFont="1" applyFill="1" applyBorder="1" applyAlignment="1">
      <alignment/>
    </xf>
    <xf numFmtId="41" fontId="1" fillId="36" borderId="13" xfId="0" applyNumberFormat="1" applyFont="1" applyFill="1" applyBorder="1" applyAlignment="1">
      <alignment/>
    </xf>
    <xf numFmtId="41" fontId="1" fillId="36" borderId="14" xfId="0" applyNumberFormat="1" applyFont="1" applyFill="1" applyBorder="1" applyAlignment="1">
      <alignment/>
    </xf>
    <xf numFmtId="41" fontId="2" fillId="37" borderId="10" xfId="0" applyNumberFormat="1" applyFont="1" applyFill="1" applyBorder="1" applyAlignment="1">
      <alignment/>
    </xf>
    <xf numFmtId="9" fontId="2" fillId="37" borderId="12" xfId="0" applyNumberFormat="1" applyFont="1" applyFill="1" applyBorder="1" applyAlignment="1">
      <alignment horizontal="center"/>
    </xf>
    <xf numFmtId="167" fontId="1" fillId="33" borderId="13" xfId="0" applyNumberFormat="1" applyFont="1" applyFill="1" applyBorder="1" applyAlignment="1">
      <alignment horizontal="center"/>
    </xf>
    <xf numFmtId="167" fontId="1" fillId="34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67" fontId="1" fillId="33" borderId="16" xfId="0" applyNumberFormat="1" applyFont="1" applyFill="1" applyBorder="1" applyAlignment="1">
      <alignment horizontal="center"/>
    </xf>
    <xf numFmtId="43" fontId="1" fillId="35" borderId="11" xfId="0" applyNumberFormat="1" applyFont="1" applyFill="1" applyBorder="1" applyAlignment="1">
      <alignment horizontal="center"/>
    </xf>
    <xf numFmtId="43" fontId="1" fillId="33" borderId="13" xfId="0" applyNumberFormat="1" applyFont="1" applyFill="1" applyBorder="1" applyAlignment="1">
      <alignment horizontal="center"/>
    </xf>
    <xf numFmtId="43" fontId="1" fillId="33" borderId="16" xfId="0" applyNumberFormat="1" applyFont="1" applyFill="1" applyBorder="1" applyAlignment="1">
      <alignment horizontal="center"/>
    </xf>
    <xf numFmtId="43" fontId="1" fillId="34" borderId="15" xfId="0" applyNumberFormat="1" applyFont="1" applyFill="1" applyBorder="1" applyAlignment="1">
      <alignment horizontal="center"/>
    </xf>
    <xf numFmtId="167" fontId="1" fillId="38" borderId="11" xfId="0" applyNumberFormat="1" applyFont="1" applyFill="1" applyBorder="1" applyAlignment="1">
      <alignment horizontal="center"/>
    </xf>
    <xf numFmtId="43" fontId="1" fillId="38" borderId="11" xfId="0" applyNumberFormat="1" applyFont="1" applyFill="1" applyBorder="1" applyAlignment="1">
      <alignment horizontal="center"/>
    </xf>
    <xf numFmtId="167" fontId="1" fillId="0" borderId="17" xfId="0" applyNumberFormat="1" applyFont="1" applyFill="1" applyBorder="1" applyAlignment="1">
      <alignment horizontal="center"/>
    </xf>
    <xf numFmtId="167" fontId="1" fillId="38" borderId="17" xfId="0" applyNumberFormat="1" applyFont="1" applyFill="1" applyBorder="1" applyAlignment="1">
      <alignment horizontal="center"/>
    </xf>
    <xf numFmtId="167" fontId="1" fillId="35" borderId="17" xfId="0" applyNumberFormat="1" applyFont="1" applyFill="1" applyBorder="1" applyAlignment="1">
      <alignment horizontal="center"/>
    </xf>
    <xf numFmtId="167" fontId="1" fillId="33" borderId="17" xfId="0" applyNumberFormat="1" applyFont="1" applyFill="1" applyBorder="1" applyAlignment="1">
      <alignment horizontal="center"/>
    </xf>
    <xf numFmtId="167" fontId="1" fillId="33" borderId="18" xfId="0" applyNumberFormat="1" applyFont="1" applyFill="1" applyBorder="1" applyAlignment="1">
      <alignment horizontal="center"/>
    </xf>
    <xf numFmtId="167" fontId="1" fillId="34" borderId="19" xfId="0" applyNumberFormat="1" applyFont="1" applyFill="1" applyBorder="1" applyAlignment="1">
      <alignment horizontal="center"/>
    </xf>
    <xf numFmtId="167" fontId="1" fillId="34" borderId="17" xfId="0" applyNumberFormat="1" applyFont="1" applyFill="1" applyBorder="1" applyAlignment="1">
      <alignment horizontal="center"/>
    </xf>
    <xf numFmtId="41" fontId="1" fillId="36" borderId="17" xfId="0" applyNumberFormat="1" applyFont="1" applyFill="1" applyBorder="1" applyAlignment="1">
      <alignment/>
    </xf>
    <xf numFmtId="43" fontId="1" fillId="0" borderId="17" xfId="0" applyNumberFormat="1" applyFont="1" applyFill="1" applyBorder="1" applyAlignment="1">
      <alignment horizontal="center"/>
    </xf>
    <xf numFmtId="43" fontId="1" fillId="38" borderId="17" xfId="0" applyNumberFormat="1" applyFont="1" applyFill="1" applyBorder="1" applyAlignment="1">
      <alignment horizontal="center"/>
    </xf>
    <xf numFmtId="43" fontId="1" fillId="35" borderId="17" xfId="0" applyNumberFormat="1" applyFont="1" applyFill="1" applyBorder="1" applyAlignment="1">
      <alignment horizontal="center"/>
    </xf>
    <xf numFmtId="43" fontId="1" fillId="33" borderId="17" xfId="0" applyNumberFormat="1" applyFont="1" applyFill="1" applyBorder="1" applyAlignment="1">
      <alignment horizontal="center"/>
    </xf>
    <xf numFmtId="43" fontId="1" fillId="33" borderId="18" xfId="0" applyNumberFormat="1" applyFont="1" applyFill="1" applyBorder="1" applyAlignment="1">
      <alignment horizontal="center"/>
    </xf>
    <xf numFmtId="43" fontId="1" fillId="34" borderId="19" xfId="0" applyNumberFormat="1" applyFont="1" applyFill="1" applyBorder="1" applyAlignment="1">
      <alignment horizontal="center"/>
    </xf>
    <xf numFmtId="43" fontId="1" fillId="34" borderId="17" xfId="0" applyNumberFormat="1" applyFont="1" applyFill="1" applyBorder="1" applyAlignment="1">
      <alignment horizontal="center"/>
    </xf>
    <xf numFmtId="167" fontId="2" fillId="38" borderId="14" xfId="0" applyNumberFormat="1" applyFont="1" applyFill="1" applyBorder="1" applyAlignment="1">
      <alignment horizontal="center"/>
    </xf>
    <xf numFmtId="9" fontId="2" fillId="39" borderId="14" xfId="0" applyNumberFormat="1" applyFont="1" applyFill="1" applyBorder="1" applyAlignment="1">
      <alignment horizontal="center"/>
    </xf>
    <xf numFmtId="167" fontId="1" fillId="39" borderId="11" xfId="0" applyNumberFormat="1" applyFont="1" applyFill="1" applyBorder="1" applyAlignment="1">
      <alignment horizontal="center"/>
    </xf>
    <xf numFmtId="43" fontId="1" fillId="39" borderId="11" xfId="0" applyNumberFormat="1" applyFont="1" applyFill="1" applyBorder="1" applyAlignment="1">
      <alignment horizontal="center"/>
    </xf>
    <xf numFmtId="167" fontId="1" fillId="39" borderId="13" xfId="0" applyNumberFormat="1" applyFont="1" applyFill="1" applyBorder="1" applyAlignment="1">
      <alignment horizontal="center"/>
    </xf>
    <xf numFmtId="167" fontId="1" fillId="39" borderId="20" xfId="0" applyNumberFormat="1" applyFont="1" applyFill="1" applyBorder="1" applyAlignment="1">
      <alignment horizontal="center"/>
    </xf>
    <xf numFmtId="2" fontId="2" fillId="39" borderId="14" xfId="0" applyNumberFormat="1" applyFont="1" applyFill="1" applyBorder="1" applyAlignment="1">
      <alignment horizontal="center"/>
    </xf>
    <xf numFmtId="43" fontId="1" fillId="39" borderId="13" xfId="0" applyNumberFormat="1" applyFont="1" applyFill="1" applyBorder="1" applyAlignment="1">
      <alignment horizontal="center"/>
    </xf>
    <xf numFmtId="43" fontId="1" fillId="39" borderId="20" xfId="0" applyNumberFormat="1" applyFont="1" applyFill="1" applyBorder="1" applyAlignment="1">
      <alignment horizontal="center"/>
    </xf>
    <xf numFmtId="167" fontId="6" fillId="38" borderId="11" xfId="0" applyNumberFormat="1" applyFont="1" applyFill="1" applyBorder="1" applyAlignment="1">
      <alignment horizontal="center"/>
    </xf>
    <xf numFmtId="4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1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"/>
  <sheetViews>
    <sheetView zoomScale="85" zoomScaleNormal="85" zoomScalePageLayoutView="0" workbookViewId="0" topLeftCell="A1">
      <selection activeCell="N5" sqref="N5"/>
    </sheetView>
  </sheetViews>
  <sheetFormatPr defaultColWidth="9.140625" defaultRowHeight="12.75"/>
  <cols>
    <col min="1" max="1" width="4.7109375" style="19" customWidth="1"/>
    <col min="2" max="2" width="10.28125" style="19" bestFit="1" customWidth="1"/>
    <col min="3" max="4" width="10.28125" style="19" customWidth="1"/>
    <col min="5" max="5" width="13.28125" style="14" customWidth="1"/>
    <col min="8" max="8" width="9.57421875" style="14" customWidth="1"/>
    <col min="9" max="9" width="11.00390625" style="12" customWidth="1"/>
    <col min="10" max="11" width="9.57421875" style="12" customWidth="1"/>
    <col min="12" max="13" width="10.140625" style="12" customWidth="1"/>
    <col min="14" max="14" width="11.140625" style="12" bestFit="1" customWidth="1"/>
    <col min="15" max="15" width="11.140625" style="12" customWidth="1"/>
    <col min="16" max="16" width="8.00390625" style="14" customWidth="1"/>
    <col min="17" max="16384" width="9.140625" style="13" customWidth="1"/>
  </cols>
  <sheetData>
    <row r="2" spans="5:16" ht="23.25" customHeight="1">
      <c r="E2" s="7" t="s">
        <v>3</v>
      </c>
      <c r="H2" s="5"/>
      <c r="I2" s="24"/>
      <c r="J2" s="24"/>
      <c r="K2" s="11"/>
      <c r="L2" s="23"/>
      <c r="P2" s="5"/>
    </row>
    <row r="3" ht="13.5" thickBot="1"/>
    <row r="4" spans="1:16" ht="16.5" thickBot="1">
      <c r="A4" s="20"/>
      <c r="B4" s="34" t="s">
        <v>5</v>
      </c>
      <c r="C4" s="34" t="s">
        <v>9</v>
      </c>
      <c r="D4" s="34" t="s">
        <v>10</v>
      </c>
      <c r="E4" s="35" t="s">
        <v>6</v>
      </c>
      <c r="F4" s="62" t="s">
        <v>11</v>
      </c>
      <c r="G4" s="61" t="s">
        <v>8</v>
      </c>
      <c r="H4" s="27">
        <v>0.25</v>
      </c>
      <c r="I4" s="1" t="s">
        <v>0</v>
      </c>
      <c r="J4" s="25" t="s">
        <v>4</v>
      </c>
      <c r="K4" s="25" t="s">
        <v>2</v>
      </c>
      <c r="L4" s="2" t="s">
        <v>1</v>
      </c>
      <c r="M4" s="26" t="s">
        <v>4</v>
      </c>
      <c r="N4" s="6" t="s">
        <v>2</v>
      </c>
      <c r="O4" s="67" t="s">
        <v>12</v>
      </c>
      <c r="P4" s="29" t="s">
        <v>7</v>
      </c>
    </row>
    <row r="5" spans="1:17" ht="12.75">
      <c r="A5" s="21"/>
      <c r="B5" s="28">
        <v>40004</v>
      </c>
      <c r="C5" s="15">
        <v>1.407</v>
      </c>
      <c r="D5" s="15">
        <v>1.3858</v>
      </c>
      <c r="E5" s="15">
        <v>1.4012</v>
      </c>
      <c r="F5" s="63">
        <f>SUM(C5+D5+E5)/3</f>
        <v>1.398</v>
      </c>
      <c r="G5" s="44">
        <f aca="true" t="shared" si="0" ref="G5:G21">C5-D5</f>
        <v>0.021200000000000108</v>
      </c>
      <c r="H5" s="17">
        <f aca="true" t="shared" si="1" ref="H5:H21">G5*0.25</f>
        <v>0.005300000000000027</v>
      </c>
      <c r="I5" s="3">
        <f aca="true" t="shared" si="2" ref="I5:I21">E5+H5</f>
        <v>1.4065</v>
      </c>
      <c r="J5" s="36">
        <f aca="true" t="shared" si="3" ref="J5:J21">I5+H5</f>
        <v>1.4118000000000002</v>
      </c>
      <c r="K5" s="39">
        <f>I5-0.01</f>
        <v>1.3965</v>
      </c>
      <c r="L5" s="37">
        <f aca="true" t="shared" si="4" ref="L5:L21">E5-H5</f>
        <v>1.3959</v>
      </c>
      <c r="M5" s="4">
        <f aca="true" t="shared" si="5" ref="M5:M21">L5-H5</f>
        <v>1.3905999999999998</v>
      </c>
      <c r="N5" s="10">
        <f>I5-0.01</f>
        <v>1.3965</v>
      </c>
      <c r="O5" s="65"/>
      <c r="P5" s="31"/>
      <c r="Q5" s="30"/>
    </row>
    <row r="6" spans="1:20" ht="12.75">
      <c r="A6" s="21"/>
      <c r="B6" s="28">
        <v>40005</v>
      </c>
      <c r="C6" s="15"/>
      <c r="D6" s="15"/>
      <c r="E6" s="15"/>
      <c r="F6" s="63">
        <f aca="true" t="shared" si="6" ref="F6:F21">SUM(C6+D6+E6)/3</f>
        <v>0</v>
      </c>
      <c r="G6" s="44">
        <f t="shared" si="0"/>
        <v>0</v>
      </c>
      <c r="H6" s="17">
        <f t="shared" si="1"/>
        <v>0</v>
      </c>
      <c r="I6" s="3">
        <f t="shared" si="2"/>
        <v>0</v>
      </c>
      <c r="J6" s="36">
        <f t="shared" si="3"/>
        <v>0</v>
      </c>
      <c r="K6" s="39">
        <f aca="true" t="shared" si="7" ref="K6:K21">I6-0.01</f>
        <v>-0.01</v>
      </c>
      <c r="L6" s="37">
        <f t="shared" si="4"/>
        <v>0</v>
      </c>
      <c r="M6" s="4">
        <f t="shared" si="5"/>
        <v>0</v>
      </c>
      <c r="N6" s="10">
        <f aca="true" t="shared" si="8" ref="N6:N21">I6-0.01</f>
        <v>-0.01</v>
      </c>
      <c r="O6" s="65"/>
      <c r="P6" s="31"/>
      <c r="Q6" s="30"/>
      <c r="R6" s="38"/>
      <c r="S6" s="38"/>
      <c r="T6" s="38"/>
    </row>
    <row r="7" spans="1:20" ht="12.75">
      <c r="A7" s="21"/>
      <c r="B7" s="28">
        <v>40006</v>
      </c>
      <c r="C7" s="15"/>
      <c r="D7" s="15"/>
      <c r="E7" s="15"/>
      <c r="F7" s="63">
        <f t="shared" si="6"/>
        <v>0</v>
      </c>
      <c r="G7" s="44">
        <f t="shared" si="0"/>
        <v>0</v>
      </c>
      <c r="H7" s="17">
        <f t="shared" si="1"/>
        <v>0</v>
      </c>
      <c r="I7" s="3">
        <f t="shared" si="2"/>
        <v>0</v>
      </c>
      <c r="J7" s="36">
        <f t="shared" si="3"/>
        <v>0</v>
      </c>
      <c r="K7" s="39">
        <f t="shared" si="7"/>
        <v>-0.01</v>
      </c>
      <c r="L7" s="37">
        <f t="shared" si="4"/>
        <v>0</v>
      </c>
      <c r="M7" s="4">
        <f t="shared" si="5"/>
        <v>0</v>
      </c>
      <c r="N7" s="10">
        <f t="shared" si="8"/>
        <v>-0.01</v>
      </c>
      <c r="O7" s="65"/>
      <c r="P7" s="31"/>
      <c r="Q7" s="30"/>
      <c r="R7" s="38"/>
      <c r="S7" s="38"/>
      <c r="T7" s="38"/>
    </row>
    <row r="8" spans="1:20" ht="12.75">
      <c r="A8" s="21"/>
      <c r="B8" s="28">
        <v>40007</v>
      </c>
      <c r="C8" s="15"/>
      <c r="D8" s="15"/>
      <c r="E8" s="15"/>
      <c r="F8" s="63">
        <f t="shared" si="6"/>
        <v>0</v>
      </c>
      <c r="G8" s="44">
        <f t="shared" si="0"/>
        <v>0</v>
      </c>
      <c r="H8" s="17">
        <f t="shared" si="1"/>
        <v>0</v>
      </c>
      <c r="I8" s="3">
        <f t="shared" si="2"/>
        <v>0</v>
      </c>
      <c r="J8" s="36">
        <f t="shared" si="3"/>
        <v>0</v>
      </c>
      <c r="K8" s="39">
        <f t="shared" si="7"/>
        <v>-0.01</v>
      </c>
      <c r="L8" s="37">
        <f t="shared" si="4"/>
        <v>0</v>
      </c>
      <c r="M8" s="4">
        <f t="shared" si="5"/>
        <v>0</v>
      </c>
      <c r="N8" s="10">
        <f t="shared" si="8"/>
        <v>-0.01</v>
      </c>
      <c r="O8" s="65"/>
      <c r="P8" s="31"/>
      <c r="Q8" s="30"/>
      <c r="R8" s="38"/>
      <c r="S8" s="38"/>
      <c r="T8" s="38"/>
    </row>
    <row r="9" spans="1:20" ht="12.75">
      <c r="A9" s="21"/>
      <c r="B9" s="28">
        <v>40008</v>
      </c>
      <c r="C9" s="15"/>
      <c r="D9" s="15"/>
      <c r="E9" s="15"/>
      <c r="F9" s="63">
        <f t="shared" si="6"/>
        <v>0</v>
      </c>
      <c r="G9" s="44">
        <f t="shared" si="0"/>
        <v>0</v>
      </c>
      <c r="H9" s="17">
        <f t="shared" si="1"/>
        <v>0</v>
      </c>
      <c r="I9" s="3">
        <f t="shared" si="2"/>
        <v>0</v>
      </c>
      <c r="J9" s="36">
        <f t="shared" si="3"/>
        <v>0</v>
      </c>
      <c r="K9" s="39">
        <f t="shared" si="7"/>
        <v>-0.01</v>
      </c>
      <c r="L9" s="37">
        <f t="shared" si="4"/>
        <v>0</v>
      </c>
      <c r="M9" s="4">
        <f t="shared" si="5"/>
        <v>0</v>
      </c>
      <c r="N9" s="10">
        <f t="shared" si="8"/>
        <v>-0.01</v>
      </c>
      <c r="O9" s="65"/>
      <c r="P9" s="31"/>
      <c r="Q9" s="30"/>
      <c r="R9" s="38"/>
      <c r="S9" s="38"/>
      <c r="T9" s="38"/>
    </row>
    <row r="10" spans="1:17" ht="12.75">
      <c r="A10" s="21"/>
      <c r="B10" s="28">
        <v>40009</v>
      </c>
      <c r="C10" s="15"/>
      <c r="D10" s="15"/>
      <c r="E10" s="15"/>
      <c r="F10" s="63">
        <f t="shared" si="6"/>
        <v>0</v>
      </c>
      <c r="G10" s="44">
        <f t="shared" si="0"/>
        <v>0</v>
      </c>
      <c r="H10" s="17">
        <f t="shared" si="1"/>
        <v>0</v>
      </c>
      <c r="I10" s="3">
        <f t="shared" si="2"/>
        <v>0</v>
      </c>
      <c r="J10" s="36">
        <f t="shared" si="3"/>
        <v>0</v>
      </c>
      <c r="K10" s="39">
        <f t="shared" si="7"/>
        <v>-0.01</v>
      </c>
      <c r="L10" s="37">
        <f t="shared" si="4"/>
        <v>0</v>
      </c>
      <c r="M10" s="4">
        <f t="shared" si="5"/>
        <v>0</v>
      </c>
      <c r="N10" s="10">
        <f t="shared" si="8"/>
        <v>-0.01</v>
      </c>
      <c r="O10" s="65"/>
      <c r="P10" s="31"/>
      <c r="Q10" s="30"/>
    </row>
    <row r="11" spans="1:17" ht="12.75">
      <c r="A11" s="21"/>
      <c r="B11" s="28">
        <v>40010</v>
      </c>
      <c r="C11" s="15"/>
      <c r="D11" s="15"/>
      <c r="E11" s="15"/>
      <c r="F11" s="63">
        <f t="shared" si="6"/>
        <v>0</v>
      </c>
      <c r="G11" s="44">
        <f t="shared" si="0"/>
        <v>0</v>
      </c>
      <c r="H11" s="17">
        <f t="shared" si="1"/>
        <v>0</v>
      </c>
      <c r="I11" s="3">
        <f t="shared" si="2"/>
        <v>0</v>
      </c>
      <c r="J11" s="36">
        <f t="shared" si="3"/>
        <v>0</v>
      </c>
      <c r="K11" s="39">
        <f t="shared" si="7"/>
        <v>-0.01</v>
      </c>
      <c r="L11" s="37">
        <f t="shared" si="4"/>
        <v>0</v>
      </c>
      <c r="M11" s="4">
        <f t="shared" si="5"/>
        <v>0</v>
      </c>
      <c r="N11" s="10">
        <f t="shared" si="8"/>
        <v>-0.01</v>
      </c>
      <c r="O11" s="65"/>
      <c r="P11" s="31"/>
      <c r="Q11" s="30"/>
    </row>
    <row r="12" spans="1:17" ht="12.75">
      <c r="A12" s="21"/>
      <c r="B12" s="28">
        <v>40011</v>
      </c>
      <c r="C12" s="15"/>
      <c r="D12" s="15"/>
      <c r="E12" s="15"/>
      <c r="F12" s="63">
        <f t="shared" si="6"/>
        <v>0</v>
      </c>
      <c r="G12" s="44">
        <f t="shared" si="0"/>
        <v>0</v>
      </c>
      <c r="H12" s="17">
        <f t="shared" si="1"/>
        <v>0</v>
      </c>
      <c r="I12" s="3">
        <f t="shared" si="2"/>
        <v>0</v>
      </c>
      <c r="J12" s="36">
        <f t="shared" si="3"/>
        <v>0</v>
      </c>
      <c r="K12" s="39">
        <f t="shared" si="7"/>
        <v>-0.01</v>
      </c>
      <c r="L12" s="37">
        <f t="shared" si="4"/>
        <v>0</v>
      </c>
      <c r="M12" s="4">
        <f t="shared" si="5"/>
        <v>0</v>
      </c>
      <c r="N12" s="10">
        <f t="shared" si="8"/>
        <v>-0.01</v>
      </c>
      <c r="O12" s="65"/>
      <c r="P12" s="31"/>
      <c r="Q12" s="30"/>
    </row>
    <row r="13" spans="1:17" ht="12.75">
      <c r="A13" s="21"/>
      <c r="B13" s="28">
        <v>40012</v>
      </c>
      <c r="C13" s="15"/>
      <c r="D13" s="15"/>
      <c r="E13" s="15"/>
      <c r="F13" s="63">
        <f t="shared" si="6"/>
        <v>0</v>
      </c>
      <c r="G13" s="44">
        <f t="shared" si="0"/>
        <v>0</v>
      </c>
      <c r="H13" s="17">
        <f t="shared" si="1"/>
        <v>0</v>
      </c>
      <c r="I13" s="3">
        <f t="shared" si="2"/>
        <v>0</v>
      </c>
      <c r="J13" s="36">
        <f t="shared" si="3"/>
        <v>0</v>
      </c>
      <c r="K13" s="39">
        <f t="shared" si="7"/>
        <v>-0.01</v>
      </c>
      <c r="L13" s="37">
        <f t="shared" si="4"/>
        <v>0</v>
      </c>
      <c r="M13" s="4">
        <f t="shared" si="5"/>
        <v>0</v>
      </c>
      <c r="N13" s="10">
        <f t="shared" si="8"/>
        <v>-0.01</v>
      </c>
      <c r="O13" s="65"/>
      <c r="P13" s="31"/>
      <c r="Q13" s="30"/>
    </row>
    <row r="14" spans="1:17" ht="13.5" thickBot="1">
      <c r="A14" s="21"/>
      <c r="B14" s="28">
        <v>40013</v>
      </c>
      <c r="C14" s="46"/>
      <c r="D14" s="46"/>
      <c r="E14" s="46"/>
      <c r="F14" s="63">
        <f t="shared" si="6"/>
        <v>0</v>
      </c>
      <c r="G14" s="47">
        <f t="shared" si="0"/>
        <v>0</v>
      </c>
      <c r="H14" s="48">
        <f t="shared" si="1"/>
        <v>0</v>
      </c>
      <c r="I14" s="49">
        <f t="shared" si="2"/>
        <v>0</v>
      </c>
      <c r="J14" s="50">
        <f t="shared" si="3"/>
        <v>0</v>
      </c>
      <c r="K14" s="39">
        <f t="shared" si="7"/>
        <v>-0.01</v>
      </c>
      <c r="L14" s="51">
        <f t="shared" si="4"/>
        <v>0</v>
      </c>
      <c r="M14" s="52">
        <f t="shared" si="5"/>
        <v>0</v>
      </c>
      <c r="N14" s="10">
        <f t="shared" si="8"/>
        <v>-0.01</v>
      </c>
      <c r="O14" s="66"/>
      <c r="P14" s="53"/>
      <c r="Q14" s="30"/>
    </row>
    <row r="15" spans="1:17" ht="12.75">
      <c r="A15" s="21"/>
      <c r="B15" s="28">
        <v>40014</v>
      </c>
      <c r="C15" s="15"/>
      <c r="D15" s="15"/>
      <c r="E15" s="15"/>
      <c r="F15" s="63">
        <f t="shared" si="6"/>
        <v>0</v>
      </c>
      <c r="G15" s="44">
        <f t="shared" si="0"/>
        <v>0</v>
      </c>
      <c r="H15" s="17">
        <f t="shared" si="1"/>
        <v>0</v>
      </c>
      <c r="I15" s="3">
        <f t="shared" si="2"/>
        <v>0</v>
      </c>
      <c r="J15" s="36">
        <f t="shared" si="3"/>
        <v>0</v>
      </c>
      <c r="K15" s="39">
        <f t="shared" si="7"/>
        <v>-0.01</v>
      </c>
      <c r="L15" s="37">
        <f t="shared" si="4"/>
        <v>0</v>
      </c>
      <c r="M15" s="4">
        <f t="shared" si="5"/>
        <v>0</v>
      </c>
      <c r="N15" s="10">
        <f t="shared" si="8"/>
        <v>-0.01</v>
      </c>
      <c r="O15" s="65"/>
      <c r="P15" s="31"/>
      <c r="Q15" s="30"/>
    </row>
    <row r="16" spans="1:17" ht="12.75">
      <c r="A16" s="21"/>
      <c r="B16" s="28">
        <v>40015</v>
      </c>
      <c r="C16" s="15"/>
      <c r="D16" s="15"/>
      <c r="E16" s="15"/>
      <c r="F16" s="63">
        <f t="shared" si="6"/>
        <v>0</v>
      </c>
      <c r="G16" s="44">
        <f t="shared" si="0"/>
        <v>0</v>
      </c>
      <c r="H16" s="17">
        <f t="shared" si="1"/>
        <v>0</v>
      </c>
      <c r="I16" s="3">
        <f t="shared" si="2"/>
        <v>0</v>
      </c>
      <c r="J16" s="36">
        <f t="shared" si="3"/>
        <v>0</v>
      </c>
      <c r="K16" s="39">
        <f t="shared" si="7"/>
        <v>-0.01</v>
      </c>
      <c r="L16" s="37">
        <f t="shared" si="4"/>
        <v>0</v>
      </c>
      <c r="M16" s="4">
        <f t="shared" si="5"/>
        <v>0</v>
      </c>
      <c r="N16" s="10">
        <f t="shared" si="8"/>
        <v>-0.01</v>
      </c>
      <c r="O16" s="65"/>
      <c r="P16" s="31"/>
      <c r="Q16" s="30"/>
    </row>
    <row r="17" spans="1:17" ht="12.75">
      <c r="A17" s="21"/>
      <c r="B17" s="28">
        <v>40016</v>
      </c>
      <c r="C17" s="15"/>
      <c r="D17" s="15"/>
      <c r="E17" s="15"/>
      <c r="F17" s="63">
        <f t="shared" si="6"/>
        <v>0</v>
      </c>
      <c r="G17" s="44">
        <f t="shared" si="0"/>
        <v>0</v>
      </c>
      <c r="H17" s="17">
        <f t="shared" si="1"/>
        <v>0</v>
      </c>
      <c r="I17" s="3">
        <f t="shared" si="2"/>
        <v>0</v>
      </c>
      <c r="J17" s="36">
        <f t="shared" si="3"/>
        <v>0</v>
      </c>
      <c r="K17" s="39">
        <f t="shared" si="7"/>
        <v>-0.01</v>
      </c>
      <c r="L17" s="37">
        <f t="shared" si="4"/>
        <v>0</v>
      </c>
      <c r="M17" s="4">
        <f t="shared" si="5"/>
        <v>0</v>
      </c>
      <c r="N17" s="10">
        <f t="shared" si="8"/>
        <v>-0.01</v>
      </c>
      <c r="O17" s="65"/>
      <c r="P17" s="31"/>
      <c r="Q17" s="30"/>
    </row>
    <row r="18" spans="1:17" ht="12.75">
      <c r="A18" s="21"/>
      <c r="B18" s="28">
        <v>40017</v>
      </c>
      <c r="C18" s="15"/>
      <c r="D18" s="15"/>
      <c r="E18" s="15"/>
      <c r="F18" s="63">
        <f t="shared" si="6"/>
        <v>0</v>
      </c>
      <c r="G18" s="44">
        <f t="shared" si="0"/>
        <v>0</v>
      </c>
      <c r="H18" s="17">
        <f t="shared" si="1"/>
        <v>0</v>
      </c>
      <c r="I18" s="3">
        <f t="shared" si="2"/>
        <v>0</v>
      </c>
      <c r="J18" s="36">
        <f t="shared" si="3"/>
        <v>0</v>
      </c>
      <c r="K18" s="39">
        <f t="shared" si="7"/>
        <v>-0.01</v>
      </c>
      <c r="L18" s="37">
        <f t="shared" si="4"/>
        <v>0</v>
      </c>
      <c r="M18" s="4">
        <f t="shared" si="5"/>
        <v>0</v>
      </c>
      <c r="N18" s="10">
        <f t="shared" si="8"/>
        <v>-0.01</v>
      </c>
      <c r="O18" s="65"/>
      <c r="P18" s="31"/>
      <c r="Q18" s="30"/>
    </row>
    <row r="19" spans="1:17" ht="12.75">
      <c r="A19" s="21"/>
      <c r="B19" s="28">
        <v>40018</v>
      </c>
      <c r="C19" s="15"/>
      <c r="D19" s="15"/>
      <c r="E19" s="15"/>
      <c r="F19" s="63">
        <f t="shared" si="6"/>
        <v>0</v>
      </c>
      <c r="G19" s="44">
        <f t="shared" si="0"/>
        <v>0</v>
      </c>
      <c r="H19" s="17">
        <f t="shared" si="1"/>
        <v>0</v>
      </c>
      <c r="I19" s="3">
        <f t="shared" si="2"/>
        <v>0</v>
      </c>
      <c r="J19" s="36">
        <f t="shared" si="3"/>
        <v>0</v>
      </c>
      <c r="K19" s="39">
        <f t="shared" si="7"/>
        <v>-0.01</v>
      </c>
      <c r="L19" s="37">
        <f t="shared" si="4"/>
        <v>0</v>
      </c>
      <c r="M19" s="4">
        <f t="shared" si="5"/>
        <v>0</v>
      </c>
      <c r="N19" s="10">
        <f t="shared" si="8"/>
        <v>-0.01</v>
      </c>
      <c r="O19" s="65"/>
      <c r="P19" s="31"/>
      <c r="Q19" s="30"/>
    </row>
    <row r="20" spans="1:17" ht="13.5" thickBot="1">
      <c r="A20" s="21"/>
      <c r="B20" s="28">
        <v>40019</v>
      </c>
      <c r="C20" s="15"/>
      <c r="D20" s="15"/>
      <c r="E20" s="15"/>
      <c r="F20" s="63">
        <f t="shared" si="6"/>
        <v>0</v>
      </c>
      <c r="G20" s="44">
        <f t="shared" si="0"/>
        <v>0</v>
      </c>
      <c r="H20" s="17">
        <f t="shared" si="1"/>
        <v>0</v>
      </c>
      <c r="I20" s="3">
        <f t="shared" si="2"/>
        <v>0</v>
      </c>
      <c r="J20" s="36">
        <f t="shared" si="3"/>
        <v>0</v>
      </c>
      <c r="K20" s="39">
        <f t="shared" si="7"/>
        <v>-0.01</v>
      </c>
      <c r="L20" s="37">
        <f t="shared" si="4"/>
        <v>0</v>
      </c>
      <c r="M20" s="4">
        <f t="shared" si="5"/>
        <v>0</v>
      </c>
      <c r="N20" s="10">
        <f t="shared" si="8"/>
        <v>-0.01</v>
      </c>
      <c r="O20" s="65"/>
      <c r="P20" s="31"/>
      <c r="Q20" s="30"/>
    </row>
    <row r="21" spans="1:17" ht="13.5" thickBot="1">
      <c r="A21" s="22"/>
      <c r="B21" s="28">
        <v>40020</v>
      </c>
      <c r="C21" s="15"/>
      <c r="D21" s="15"/>
      <c r="E21" s="15"/>
      <c r="F21" s="63">
        <f t="shared" si="6"/>
        <v>0</v>
      </c>
      <c r="G21" s="44">
        <f t="shared" si="0"/>
        <v>0</v>
      </c>
      <c r="H21" s="17">
        <f t="shared" si="1"/>
        <v>0</v>
      </c>
      <c r="I21" s="3">
        <f t="shared" si="2"/>
        <v>0</v>
      </c>
      <c r="J21" s="36">
        <f t="shared" si="3"/>
        <v>0</v>
      </c>
      <c r="K21" s="39">
        <f t="shared" si="7"/>
        <v>-0.01</v>
      </c>
      <c r="L21" s="37">
        <f t="shared" si="4"/>
        <v>0</v>
      </c>
      <c r="M21" s="4">
        <f t="shared" si="5"/>
        <v>0</v>
      </c>
      <c r="N21" s="10">
        <f t="shared" si="8"/>
        <v>-0.01</v>
      </c>
      <c r="O21" s="65"/>
      <c r="P21" s="32"/>
      <c r="Q21" s="33">
        <f>SUM(P5:P21)</f>
        <v>0</v>
      </c>
    </row>
    <row r="22" spans="1:4" ht="12.75">
      <c r="A22" s="22"/>
      <c r="B22" s="22"/>
      <c r="C22" s="22"/>
      <c r="D22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22"/>
  <sheetViews>
    <sheetView zoomScale="85" zoomScaleNormal="85" zoomScalePageLayoutView="0" workbookViewId="0" topLeftCell="A1">
      <selection activeCell="N5" sqref="N5"/>
    </sheetView>
  </sheetViews>
  <sheetFormatPr defaultColWidth="9.140625" defaultRowHeight="12.75"/>
  <cols>
    <col min="1" max="1" width="1.7109375" style="19" customWidth="1"/>
    <col min="2" max="2" width="10.28125" style="19" bestFit="1" customWidth="1"/>
    <col min="3" max="4" width="10.28125" style="19" customWidth="1"/>
    <col min="5" max="5" width="13.28125" style="14" customWidth="1"/>
    <col min="8" max="8" width="9.57421875" style="14" customWidth="1"/>
    <col min="9" max="9" width="11.00390625" style="12" customWidth="1"/>
    <col min="10" max="11" width="9.57421875" style="12" customWidth="1"/>
    <col min="12" max="13" width="10.140625" style="12" customWidth="1"/>
    <col min="14" max="14" width="11.140625" style="12" bestFit="1" customWidth="1"/>
    <col min="15" max="15" width="11.140625" style="12" customWidth="1"/>
    <col min="16" max="16" width="8.00390625" style="14" customWidth="1"/>
    <col min="17" max="16384" width="9.140625" style="13" customWidth="1"/>
  </cols>
  <sheetData>
    <row r="2" spans="5:16" ht="23.25" customHeight="1">
      <c r="E2" s="7" t="s">
        <v>3</v>
      </c>
      <c r="H2" s="5"/>
      <c r="I2" s="24"/>
      <c r="J2" s="24"/>
      <c r="K2" s="11"/>
      <c r="L2" s="23"/>
      <c r="P2" s="5"/>
    </row>
    <row r="3" ht="13.5" thickBot="1"/>
    <row r="4" spans="1:16" ht="16.5" thickBot="1">
      <c r="A4" s="20"/>
      <c r="B4" s="34" t="s">
        <v>5</v>
      </c>
      <c r="C4" s="34" t="s">
        <v>9</v>
      </c>
      <c r="D4" s="34" t="s">
        <v>10</v>
      </c>
      <c r="E4" s="35" t="s">
        <v>6</v>
      </c>
      <c r="F4" s="62" t="s">
        <v>11</v>
      </c>
      <c r="G4" s="61" t="s">
        <v>8</v>
      </c>
      <c r="H4" s="27">
        <v>0.25</v>
      </c>
      <c r="I4" s="1" t="s">
        <v>0</v>
      </c>
      <c r="J4" s="25" t="s">
        <v>4</v>
      </c>
      <c r="K4" s="25" t="s">
        <v>2</v>
      </c>
      <c r="L4" s="2" t="s">
        <v>1</v>
      </c>
      <c r="M4" s="26" t="s">
        <v>4</v>
      </c>
      <c r="N4" s="6" t="s">
        <v>2</v>
      </c>
      <c r="O4" s="67" t="s">
        <v>12</v>
      </c>
      <c r="P4" s="29" t="s">
        <v>7</v>
      </c>
    </row>
    <row r="5" spans="1:17" ht="12.75">
      <c r="A5" s="21"/>
      <c r="B5" s="28">
        <v>40004</v>
      </c>
      <c r="C5" s="16">
        <v>130.87</v>
      </c>
      <c r="D5" s="16">
        <v>128.5</v>
      </c>
      <c r="E5" s="16">
        <v>130.54</v>
      </c>
      <c r="F5" s="64">
        <f>SUM(C5+D5+E5)/3</f>
        <v>129.97</v>
      </c>
      <c r="G5" s="45">
        <f aca="true" t="shared" si="0" ref="G5:G21">C5-D5</f>
        <v>2.3700000000000045</v>
      </c>
      <c r="H5" s="40">
        <f aca="true" t="shared" si="1" ref="H5:H21">G5*0.25</f>
        <v>0.5925000000000011</v>
      </c>
      <c r="I5" s="8">
        <f aca="true" t="shared" si="2" ref="I5:I21">E5+H5</f>
        <v>131.1325</v>
      </c>
      <c r="J5" s="41">
        <f aca="true" t="shared" si="3" ref="J5:J21">I5+H5</f>
        <v>131.725</v>
      </c>
      <c r="K5" s="42">
        <f>I5-1</f>
        <v>130.1325</v>
      </c>
      <c r="L5" s="43">
        <f aca="true" t="shared" si="4" ref="L5:L21">E5-H5</f>
        <v>129.9475</v>
      </c>
      <c r="M5" s="9">
        <f aca="true" t="shared" si="5" ref="M5:M21">L5-H5</f>
        <v>129.355</v>
      </c>
      <c r="N5" s="18">
        <f>I5-1</f>
        <v>130.1325</v>
      </c>
      <c r="O5" s="68"/>
      <c r="P5" s="31"/>
      <c r="Q5" s="30"/>
    </row>
    <row r="6" spans="1:20" ht="12.75">
      <c r="A6" s="21"/>
      <c r="B6" s="28">
        <v>40005</v>
      </c>
      <c r="C6" s="16"/>
      <c r="D6" s="16"/>
      <c r="E6" s="16"/>
      <c r="F6" s="64">
        <f aca="true" t="shared" si="6" ref="F6:F21">SUM(C6+D6+E6)/3</f>
        <v>0</v>
      </c>
      <c r="G6" s="45">
        <f t="shared" si="0"/>
        <v>0</v>
      </c>
      <c r="H6" s="40">
        <f t="shared" si="1"/>
        <v>0</v>
      </c>
      <c r="I6" s="8">
        <f t="shared" si="2"/>
        <v>0</v>
      </c>
      <c r="J6" s="41">
        <f t="shared" si="3"/>
        <v>0</v>
      </c>
      <c r="K6" s="42">
        <f aca="true" t="shared" si="7" ref="K6:K21">I6-1</f>
        <v>-1</v>
      </c>
      <c r="L6" s="43">
        <f t="shared" si="4"/>
        <v>0</v>
      </c>
      <c r="M6" s="9">
        <f t="shared" si="5"/>
        <v>0</v>
      </c>
      <c r="N6" s="18">
        <f aca="true" t="shared" si="8" ref="N6:N21">I6-1</f>
        <v>-1</v>
      </c>
      <c r="O6" s="68"/>
      <c r="P6" s="31"/>
      <c r="Q6" s="30"/>
      <c r="R6" s="38"/>
      <c r="S6" s="38"/>
      <c r="T6" s="38"/>
    </row>
    <row r="7" spans="1:20" ht="12.75">
      <c r="A7" s="21"/>
      <c r="B7" s="28">
        <v>40006</v>
      </c>
      <c r="C7" s="16"/>
      <c r="D7" s="16"/>
      <c r="E7" s="16"/>
      <c r="F7" s="64">
        <f t="shared" si="6"/>
        <v>0</v>
      </c>
      <c r="G7" s="45">
        <f t="shared" si="0"/>
        <v>0</v>
      </c>
      <c r="H7" s="40">
        <f t="shared" si="1"/>
        <v>0</v>
      </c>
      <c r="I7" s="8">
        <f t="shared" si="2"/>
        <v>0</v>
      </c>
      <c r="J7" s="41">
        <f t="shared" si="3"/>
        <v>0</v>
      </c>
      <c r="K7" s="42">
        <f t="shared" si="7"/>
        <v>-1</v>
      </c>
      <c r="L7" s="43">
        <f t="shared" si="4"/>
        <v>0</v>
      </c>
      <c r="M7" s="9">
        <f t="shared" si="5"/>
        <v>0</v>
      </c>
      <c r="N7" s="18">
        <f t="shared" si="8"/>
        <v>-1</v>
      </c>
      <c r="O7" s="68"/>
      <c r="P7" s="31"/>
      <c r="Q7" s="30"/>
      <c r="R7" s="38"/>
      <c r="S7" s="38"/>
      <c r="T7" s="38"/>
    </row>
    <row r="8" spans="1:20" ht="12.75">
      <c r="A8" s="21"/>
      <c r="B8" s="28">
        <v>40007</v>
      </c>
      <c r="C8" s="16"/>
      <c r="D8" s="16"/>
      <c r="E8" s="16"/>
      <c r="F8" s="64">
        <f t="shared" si="6"/>
        <v>0</v>
      </c>
      <c r="G8" s="45">
        <f t="shared" si="0"/>
        <v>0</v>
      </c>
      <c r="H8" s="40">
        <f t="shared" si="1"/>
        <v>0</v>
      </c>
      <c r="I8" s="8">
        <f t="shared" si="2"/>
        <v>0</v>
      </c>
      <c r="J8" s="41">
        <f t="shared" si="3"/>
        <v>0</v>
      </c>
      <c r="K8" s="42">
        <f t="shared" si="7"/>
        <v>-1</v>
      </c>
      <c r="L8" s="43">
        <f t="shared" si="4"/>
        <v>0</v>
      </c>
      <c r="M8" s="9">
        <f t="shared" si="5"/>
        <v>0</v>
      </c>
      <c r="N8" s="18">
        <f t="shared" si="8"/>
        <v>-1</v>
      </c>
      <c r="O8" s="68"/>
      <c r="P8" s="31"/>
      <c r="Q8" s="30"/>
      <c r="R8" s="38"/>
      <c r="S8" s="38"/>
      <c r="T8" s="38"/>
    </row>
    <row r="9" spans="1:20" ht="12.75">
      <c r="A9" s="21"/>
      <c r="B9" s="28">
        <v>40008</v>
      </c>
      <c r="C9" s="16"/>
      <c r="D9" s="16"/>
      <c r="E9" s="16"/>
      <c r="F9" s="64">
        <f t="shared" si="6"/>
        <v>0</v>
      </c>
      <c r="G9" s="45">
        <f t="shared" si="0"/>
        <v>0</v>
      </c>
      <c r="H9" s="40">
        <f t="shared" si="1"/>
        <v>0</v>
      </c>
      <c r="I9" s="8">
        <f t="shared" si="2"/>
        <v>0</v>
      </c>
      <c r="J9" s="41">
        <f t="shared" si="3"/>
        <v>0</v>
      </c>
      <c r="K9" s="42">
        <f t="shared" si="7"/>
        <v>-1</v>
      </c>
      <c r="L9" s="43">
        <f t="shared" si="4"/>
        <v>0</v>
      </c>
      <c r="M9" s="9">
        <f t="shared" si="5"/>
        <v>0</v>
      </c>
      <c r="N9" s="18">
        <f t="shared" si="8"/>
        <v>-1</v>
      </c>
      <c r="O9" s="68"/>
      <c r="P9" s="31"/>
      <c r="Q9" s="30"/>
      <c r="R9" s="38"/>
      <c r="S9" s="38"/>
      <c r="T9" s="38"/>
    </row>
    <row r="10" spans="1:17" ht="12.75">
      <c r="A10" s="21"/>
      <c r="B10" s="28">
        <v>40009</v>
      </c>
      <c r="C10" s="16"/>
      <c r="D10" s="16"/>
      <c r="E10" s="16"/>
      <c r="F10" s="64">
        <f t="shared" si="6"/>
        <v>0</v>
      </c>
      <c r="G10" s="45">
        <f t="shared" si="0"/>
        <v>0</v>
      </c>
      <c r="H10" s="40">
        <f t="shared" si="1"/>
        <v>0</v>
      </c>
      <c r="I10" s="8">
        <f t="shared" si="2"/>
        <v>0</v>
      </c>
      <c r="J10" s="41">
        <f t="shared" si="3"/>
        <v>0</v>
      </c>
      <c r="K10" s="42">
        <f t="shared" si="7"/>
        <v>-1</v>
      </c>
      <c r="L10" s="43">
        <f t="shared" si="4"/>
        <v>0</v>
      </c>
      <c r="M10" s="9">
        <f t="shared" si="5"/>
        <v>0</v>
      </c>
      <c r="N10" s="18">
        <f t="shared" si="8"/>
        <v>-1</v>
      </c>
      <c r="O10" s="68"/>
      <c r="P10" s="31"/>
      <c r="Q10" s="30"/>
    </row>
    <row r="11" spans="1:17" ht="12.75">
      <c r="A11" s="21"/>
      <c r="B11" s="28">
        <v>40010</v>
      </c>
      <c r="C11" s="16"/>
      <c r="D11" s="16"/>
      <c r="E11" s="16"/>
      <c r="F11" s="64">
        <f t="shared" si="6"/>
        <v>0</v>
      </c>
      <c r="G11" s="45">
        <f t="shared" si="0"/>
        <v>0</v>
      </c>
      <c r="H11" s="40">
        <f t="shared" si="1"/>
        <v>0</v>
      </c>
      <c r="I11" s="8">
        <f t="shared" si="2"/>
        <v>0</v>
      </c>
      <c r="J11" s="41">
        <f t="shared" si="3"/>
        <v>0</v>
      </c>
      <c r="K11" s="42">
        <f t="shared" si="7"/>
        <v>-1</v>
      </c>
      <c r="L11" s="43">
        <f t="shared" si="4"/>
        <v>0</v>
      </c>
      <c r="M11" s="9">
        <f t="shared" si="5"/>
        <v>0</v>
      </c>
      <c r="N11" s="18">
        <f t="shared" si="8"/>
        <v>-1</v>
      </c>
      <c r="O11" s="68"/>
      <c r="P11" s="31"/>
      <c r="Q11" s="30"/>
    </row>
    <row r="12" spans="1:17" ht="12.75">
      <c r="A12" s="21"/>
      <c r="B12" s="28">
        <v>40011</v>
      </c>
      <c r="C12" s="16"/>
      <c r="D12" s="16"/>
      <c r="E12" s="16"/>
      <c r="F12" s="64">
        <f t="shared" si="6"/>
        <v>0</v>
      </c>
      <c r="G12" s="45">
        <f t="shared" si="0"/>
        <v>0</v>
      </c>
      <c r="H12" s="40">
        <f t="shared" si="1"/>
        <v>0</v>
      </c>
      <c r="I12" s="8">
        <f t="shared" si="2"/>
        <v>0</v>
      </c>
      <c r="J12" s="41">
        <f t="shared" si="3"/>
        <v>0</v>
      </c>
      <c r="K12" s="42">
        <f t="shared" si="7"/>
        <v>-1</v>
      </c>
      <c r="L12" s="43">
        <f t="shared" si="4"/>
        <v>0</v>
      </c>
      <c r="M12" s="9">
        <f t="shared" si="5"/>
        <v>0</v>
      </c>
      <c r="N12" s="18">
        <f t="shared" si="8"/>
        <v>-1</v>
      </c>
      <c r="O12" s="68"/>
      <c r="P12" s="31"/>
      <c r="Q12" s="30"/>
    </row>
    <row r="13" spans="1:17" ht="12.75">
      <c r="A13" s="21"/>
      <c r="B13" s="28">
        <v>40012</v>
      </c>
      <c r="C13" s="16"/>
      <c r="D13" s="16"/>
      <c r="E13" s="16"/>
      <c r="F13" s="64">
        <f t="shared" si="6"/>
        <v>0</v>
      </c>
      <c r="G13" s="45">
        <f t="shared" si="0"/>
        <v>0</v>
      </c>
      <c r="H13" s="40">
        <f t="shared" si="1"/>
        <v>0</v>
      </c>
      <c r="I13" s="8">
        <f t="shared" si="2"/>
        <v>0</v>
      </c>
      <c r="J13" s="41">
        <f t="shared" si="3"/>
        <v>0</v>
      </c>
      <c r="K13" s="42">
        <f t="shared" si="7"/>
        <v>-1</v>
      </c>
      <c r="L13" s="43">
        <f t="shared" si="4"/>
        <v>0</v>
      </c>
      <c r="M13" s="9">
        <f t="shared" si="5"/>
        <v>0</v>
      </c>
      <c r="N13" s="18">
        <f t="shared" si="8"/>
        <v>-1</v>
      </c>
      <c r="O13" s="68"/>
      <c r="P13" s="31"/>
      <c r="Q13" s="30"/>
    </row>
    <row r="14" spans="1:17" ht="13.5" thickBot="1">
      <c r="A14" s="21"/>
      <c r="B14" s="28">
        <v>40013</v>
      </c>
      <c r="C14" s="54"/>
      <c r="D14" s="54"/>
      <c r="E14" s="54"/>
      <c r="F14" s="64">
        <f t="shared" si="6"/>
        <v>0</v>
      </c>
      <c r="G14" s="55">
        <f t="shared" si="0"/>
        <v>0</v>
      </c>
      <c r="H14" s="56">
        <f t="shared" si="1"/>
        <v>0</v>
      </c>
      <c r="I14" s="57">
        <f t="shared" si="2"/>
        <v>0</v>
      </c>
      <c r="J14" s="58">
        <f t="shared" si="3"/>
        <v>0</v>
      </c>
      <c r="K14" s="42">
        <f t="shared" si="7"/>
        <v>-1</v>
      </c>
      <c r="L14" s="59">
        <f t="shared" si="4"/>
        <v>0</v>
      </c>
      <c r="M14" s="60">
        <f t="shared" si="5"/>
        <v>0</v>
      </c>
      <c r="N14" s="18">
        <f t="shared" si="8"/>
        <v>-1</v>
      </c>
      <c r="O14" s="69"/>
      <c r="P14" s="53"/>
      <c r="Q14" s="30"/>
    </row>
    <row r="15" spans="1:17" ht="12.75">
      <c r="A15" s="21"/>
      <c r="B15" s="28">
        <v>40014</v>
      </c>
      <c r="C15" s="16"/>
      <c r="D15" s="16"/>
      <c r="E15" s="16"/>
      <c r="F15" s="64">
        <f t="shared" si="6"/>
        <v>0</v>
      </c>
      <c r="G15" s="45">
        <f t="shared" si="0"/>
        <v>0</v>
      </c>
      <c r="H15" s="40">
        <f t="shared" si="1"/>
        <v>0</v>
      </c>
      <c r="I15" s="8">
        <f t="shared" si="2"/>
        <v>0</v>
      </c>
      <c r="J15" s="41">
        <f t="shared" si="3"/>
        <v>0</v>
      </c>
      <c r="K15" s="42">
        <f t="shared" si="7"/>
        <v>-1</v>
      </c>
      <c r="L15" s="43">
        <f t="shared" si="4"/>
        <v>0</v>
      </c>
      <c r="M15" s="9">
        <f t="shared" si="5"/>
        <v>0</v>
      </c>
      <c r="N15" s="18">
        <f t="shared" si="8"/>
        <v>-1</v>
      </c>
      <c r="O15" s="68"/>
      <c r="P15" s="31"/>
      <c r="Q15" s="30"/>
    </row>
    <row r="16" spans="1:17" ht="12.75">
      <c r="A16" s="21"/>
      <c r="B16" s="28">
        <v>40015</v>
      </c>
      <c r="C16" s="16"/>
      <c r="D16" s="16"/>
      <c r="E16" s="16"/>
      <c r="F16" s="64">
        <f t="shared" si="6"/>
        <v>0</v>
      </c>
      <c r="G16" s="45">
        <f t="shared" si="0"/>
        <v>0</v>
      </c>
      <c r="H16" s="40">
        <f t="shared" si="1"/>
        <v>0</v>
      </c>
      <c r="I16" s="8">
        <f t="shared" si="2"/>
        <v>0</v>
      </c>
      <c r="J16" s="41">
        <f t="shared" si="3"/>
        <v>0</v>
      </c>
      <c r="K16" s="42">
        <f t="shared" si="7"/>
        <v>-1</v>
      </c>
      <c r="L16" s="43">
        <f t="shared" si="4"/>
        <v>0</v>
      </c>
      <c r="M16" s="9">
        <f t="shared" si="5"/>
        <v>0</v>
      </c>
      <c r="N16" s="18">
        <f t="shared" si="8"/>
        <v>-1</v>
      </c>
      <c r="O16" s="68"/>
      <c r="P16" s="31"/>
      <c r="Q16" s="30"/>
    </row>
    <row r="17" spans="1:17" ht="12.75">
      <c r="A17" s="21"/>
      <c r="B17" s="28">
        <v>40016</v>
      </c>
      <c r="C17" s="16"/>
      <c r="D17" s="16"/>
      <c r="E17" s="16"/>
      <c r="F17" s="64">
        <f t="shared" si="6"/>
        <v>0</v>
      </c>
      <c r="G17" s="45">
        <f t="shared" si="0"/>
        <v>0</v>
      </c>
      <c r="H17" s="40">
        <f t="shared" si="1"/>
        <v>0</v>
      </c>
      <c r="I17" s="8">
        <f t="shared" si="2"/>
        <v>0</v>
      </c>
      <c r="J17" s="41">
        <f t="shared" si="3"/>
        <v>0</v>
      </c>
      <c r="K17" s="42">
        <f t="shared" si="7"/>
        <v>-1</v>
      </c>
      <c r="L17" s="43">
        <f t="shared" si="4"/>
        <v>0</v>
      </c>
      <c r="M17" s="9">
        <f t="shared" si="5"/>
        <v>0</v>
      </c>
      <c r="N17" s="18">
        <f t="shared" si="8"/>
        <v>-1</v>
      </c>
      <c r="O17" s="68"/>
      <c r="P17" s="31"/>
      <c r="Q17" s="30"/>
    </row>
    <row r="18" spans="1:17" ht="12.75">
      <c r="A18" s="21"/>
      <c r="B18" s="28">
        <v>40017</v>
      </c>
      <c r="C18" s="16"/>
      <c r="D18" s="16"/>
      <c r="E18" s="16"/>
      <c r="F18" s="64">
        <f t="shared" si="6"/>
        <v>0</v>
      </c>
      <c r="G18" s="45">
        <f t="shared" si="0"/>
        <v>0</v>
      </c>
      <c r="H18" s="40">
        <f t="shared" si="1"/>
        <v>0</v>
      </c>
      <c r="I18" s="8">
        <f t="shared" si="2"/>
        <v>0</v>
      </c>
      <c r="J18" s="41">
        <f t="shared" si="3"/>
        <v>0</v>
      </c>
      <c r="K18" s="42">
        <f t="shared" si="7"/>
        <v>-1</v>
      </c>
      <c r="L18" s="43">
        <f t="shared" si="4"/>
        <v>0</v>
      </c>
      <c r="M18" s="9">
        <f t="shared" si="5"/>
        <v>0</v>
      </c>
      <c r="N18" s="18">
        <f t="shared" si="8"/>
        <v>-1</v>
      </c>
      <c r="O18" s="68"/>
      <c r="P18" s="31"/>
      <c r="Q18" s="30"/>
    </row>
    <row r="19" spans="1:17" ht="12.75">
      <c r="A19" s="21"/>
      <c r="B19" s="28">
        <v>40018</v>
      </c>
      <c r="C19" s="16"/>
      <c r="D19" s="16"/>
      <c r="E19" s="16"/>
      <c r="F19" s="64">
        <f t="shared" si="6"/>
        <v>0</v>
      </c>
      <c r="G19" s="45">
        <f t="shared" si="0"/>
        <v>0</v>
      </c>
      <c r="H19" s="40">
        <f t="shared" si="1"/>
        <v>0</v>
      </c>
      <c r="I19" s="8">
        <f t="shared" si="2"/>
        <v>0</v>
      </c>
      <c r="J19" s="41">
        <f t="shared" si="3"/>
        <v>0</v>
      </c>
      <c r="K19" s="42">
        <f t="shared" si="7"/>
        <v>-1</v>
      </c>
      <c r="L19" s="43">
        <f t="shared" si="4"/>
        <v>0</v>
      </c>
      <c r="M19" s="9">
        <f t="shared" si="5"/>
        <v>0</v>
      </c>
      <c r="N19" s="18">
        <f t="shared" si="8"/>
        <v>-1</v>
      </c>
      <c r="O19" s="68"/>
      <c r="P19" s="31"/>
      <c r="Q19" s="30"/>
    </row>
    <row r="20" spans="1:17" ht="13.5" thickBot="1">
      <c r="A20" s="21"/>
      <c r="B20" s="28">
        <v>40019</v>
      </c>
      <c r="C20" s="16"/>
      <c r="D20" s="16"/>
      <c r="E20" s="16"/>
      <c r="F20" s="64">
        <f t="shared" si="6"/>
        <v>0</v>
      </c>
      <c r="G20" s="45">
        <f t="shared" si="0"/>
        <v>0</v>
      </c>
      <c r="H20" s="40">
        <f t="shared" si="1"/>
        <v>0</v>
      </c>
      <c r="I20" s="8">
        <f t="shared" si="2"/>
        <v>0</v>
      </c>
      <c r="J20" s="41">
        <f t="shared" si="3"/>
        <v>0</v>
      </c>
      <c r="K20" s="42">
        <f t="shared" si="7"/>
        <v>-1</v>
      </c>
      <c r="L20" s="43">
        <f t="shared" si="4"/>
        <v>0</v>
      </c>
      <c r="M20" s="9">
        <f t="shared" si="5"/>
        <v>0</v>
      </c>
      <c r="N20" s="18">
        <f t="shared" si="8"/>
        <v>-1</v>
      </c>
      <c r="O20" s="68"/>
      <c r="P20" s="31"/>
      <c r="Q20" s="30"/>
    </row>
    <row r="21" spans="1:17" ht="13.5" thickBot="1">
      <c r="A21" s="22"/>
      <c r="B21" s="28">
        <v>40020</v>
      </c>
      <c r="C21" s="16"/>
      <c r="D21" s="16"/>
      <c r="E21" s="16"/>
      <c r="F21" s="64">
        <f t="shared" si="6"/>
        <v>0</v>
      </c>
      <c r="G21" s="45">
        <f t="shared" si="0"/>
        <v>0</v>
      </c>
      <c r="H21" s="40">
        <f t="shared" si="1"/>
        <v>0</v>
      </c>
      <c r="I21" s="8">
        <f t="shared" si="2"/>
        <v>0</v>
      </c>
      <c r="J21" s="41">
        <f t="shared" si="3"/>
        <v>0</v>
      </c>
      <c r="K21" s="42">
        <f t="shared" si="7"/>
        <v>-1</v>
      </c>
      <c r="L21" s="43">
        <f t="shared" si="4"/>
        <v>0</v>
      </c>
      <c r="M21" s="9">
        <f t="shared" si="5"/>
        <v>0</v>
      </c>
      <c r="N21" s="18">
        <f t="shared" si="8"/>
        <v>-1</v>
      </c>
      <c r="O21" s="68"/>
      <c r="P21" s="32"/>
      <c r="Q21" s="33">
        <f>SUM(P5:P21)</f>
        <v>0</v>
      </c>
    </row>
    <row r="22" spans="1:4" ht="12.75">
      <c r="A22" s="22"/>
      <c r="B22" s="22"/>
      <c r="C22" s="22"/>
      <c r="D22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2" sqref="B2"/>
    </sheetView>
  </sheetViews>
  <sheetFormatPr defaultColWidth="9.140625" defaultRowHeight="12.75"/>
  <sheetData>
    <row r="2" ht="12.75">
      <c r="B2" s="71">
        <f>SUM(EURUSD!Q21,GBPJPY!Q21,GBPUSD!Q21,EURGBP!Q21,GBPCHF!Q21,USDJPY!Q21,USDCHF!Q21,AUDUSD!Q21,EURCHF!Q21,EURJPY!Q21)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2"/>
  <sheetViews>
    <sheetView zoomScale="85" zoomScaleNormal="85" zoomScalePageLayoutView="0" workbookViewId="0" topLeftCell="A1">
      <selection activeCell="N5" sqref="N5"/>
    </sheetView>
  </sheetViews>
  <sheetFormatPr defaultColWidth="9.140625" defaultRowHeight="12.75"/>
  <cols>
    <col min="1" max="1" width="1.7109375" style="19" customWidth="1"/>
    <col min="2" max="2" width="10.28125" style="19" bestFit="1" customWidth="1"/>
    <col min="3" max="4" width="10.28125" style="19" customWidth="1"/>
    <col min="5" max="5" width="13.28125" style="14" customWidth="1"/>
    <col min="8" max="8" width="9.57421875" style="14" customWidth="1"/>
    <col min="9" max="9" width="11.00390625" style="12" customWidth="1"/>
    <col min="10" max="11" width="9.57421875" style="12" customWidth="1"/>
    <col min="12" max="13" width="10.140625" style="12" customWidth="1"/>
    <col min="14" max="14" width="11.140625" style="12" bestFit="1" customWidth="1"/>
    <col min="15" max="15" width="11.140625" style="12" customWidth="1"/>
    <col min="16" max="16" width="8.00390625" style="14" customWidth="1"/>
    <col min="17" max="16384" width="9.140625" style="13" customWidth="1"/>
  </cols>
  <sheetData>
    <row r="2" spans="5:16" ht="23.25" customHeight="1">
      <c r="E2" s="7" t="s">
        <v>3</v>
      </c>
      <c r="H2" s="5"/>
      <c r="I2" s="24"/>
      <c r="J2" s="24"/>
      <c r="K2" s="11"/>
      <c r="L2" s="23"/>
      <c r="P2" s="5"/>
    </row>
    <row r="3" ht="13.5" thickBot="1"/>
    <row r="4" spans="1:16" ht="16.5" thickBot="1">
      <c r="A4" s="20"/>
      <c r="B4" s="34" t="s">
        <v>5</v>
      </c>
      <c r="C4" s="34" t="s">
        <v>9</v>
      </c>
      <c r="D4" s="34" t="s">
        <v>10</v>
      </c>
      <c r="E4" s="35" t="s">
        <v>6</v>
      </c>
      <c r="F4" s="62" t="s">
        <v>11</v>
      </c>
      <c r="G4" s="61" t="s">
        <v>8</v>
      </c>
      <c r="H4" s="27">
        <v>0.25</v>
      </c>
      <c r="I4" s="1" t="s">
        <v>0</v>
      </c>
      <c r="J4" s="25" t="s">
        <v>4</v>
      </c>
      <c r="K4" s="25" t="s">
        <v>2</v>
      </c>
      <c r="L4" s="2" t="s">
        <v>1</v>
      </c>
      <c r="M4" s="26" t="s">
        <v>4</v>
      </c>
      <c r="N4" s="6" t="s">
        <v>2</v>
      </c>
      <c r="O4" s="67" t="s">
        <v>12</v>
      </c>
      <c r="P4" s="29" t="s">
        <v>7</v>
      </c>
    </row>
    <row r="5" spans="1:17" ht="12.75">
      <c r="A5" s="21"/>
      <c r="B5" s="28">
        <v>40004</v>
      </c>
      <c r="C5" s="16">
        <v>152.35</v>
      </c>
      <c r="D5" s="16">
        <v>148.68</v>
      </c>
      <c r="E5" s="72">
        <v>152.12</v>
      </c>
      <c r="F5" s="64">
        <f>SUM(C5+D5+E5)/3</f>
        <v>151.04999999999998</v>
      </c>
      <c r="G5" s="45">
        <f>C5-D5</f>
        <v>3.6699999999999875</v>
      </c>
      <c r="H5" s="40">
        <f aca="true" t="shared" si="0" ref="H5:H21">G5*0.25</f>
        <v>0.9174999999999969</v>
      </c>
      <c r="I5" s="8">
        <f>D5+H5</f>
        <v>149.5975</v>
      </c>
      <c r="J5" s="41">
        <f aca="true" t="shared" si="1" ref="J5:J21">I5+H5</f>
        <v>150.515</v>
      </c>
      <c r="K5" s="42">
        <f>I5-1</f>
        <v>148.5975</v>
      </c>
      <c r="L5" s="43">
        <f>D5-H5</f>
        <v>147.76250000000002</v>
      </c>
      <c r="M5" s="9">
        <f aca="true" t="shared" si="2" ref="M5:M21">L5-H5</f>
        <v>146.84500000000003</v>
      </c>
      <c r="N5" s="18">
        <f>I5-1</f>
        <v>148.5975</v>
      </c>
      <c r="O5" s="68"/>
      <c r="P5" s="31"/>
      <c r="Q5" s="30"/>
    </row>
    <row r="6" spans="1:20" ht="12.75">
      <c r="A6" s="21"/>
      <c r="B6" s="28">
        <v>40005</v>
      </c>
      <c r="C6" s="16"/>
      <c r="D6" s="16"/>
      <c r="E6" s="75"/>
      <c r="F6" s="64">
        <f aca="true" t="shared" si="3" ref="F6:F21">SUM(C6+D6+E6)/3</f>
        <v>0</v>
      </c>
      <c r="G6" s="45">
        <f aca="true" t="shared" si="4" ref="G6:G21">C6-D6</f>
        <v>0</v>
      </c>
      <c r="H6" s="40">
        <f t="shared" si="0"/>
        <v>0</v>
      </c>
      <c r="I6" s="8">
        <f aca="true" t="shared" si="5" ref="I6:I21">E6+H6</f>
        <v>0</v>
      </c>
      <c r="J6" s="41">
        <f t="shared" si="1"/>
        <v>0</v>
      </c>
      <c r="K6" s="42">
        <f aca="true" t="shared" si="6" ref="K6:K21">I6-1</f>
        <v>-1</v>
      </c>
      <c r="L6" s="43">
        <f aca="true" t="shared" si="7" ref="L6:L21">E6-H6</f>
        <v>0</v>
      </c>
      <c r="M6" s="9">
        <f t="shared" si="2"/>
        <v>0</v>
      </c>
      <c r="N6" s="18">
        <f aca="true" t="shared" si="8" ref="N6:N21">I6-1</f>
        <v>-1</v>
      </c>
      <c r="O6" s="68"/>
      <c r="P6" s="31"/>
      <c r="Q6" s="30"/>
      <c r="R6" s="38"/>
      <c r="S6" s="38"/>
      <c r="T6" s="38"/>
    </row>
    <row r="7" spans="1:20" ht="12.75">
      <c r="A7" s="21"/>
      <c r="B7" s="28">
        <v>40006</v>
      </c>
      <c r="C7" s="16"/>
      <c r="D7" s="16"/>
      <c r="E7" s="73"/>
      <c r="F7" s="64">
        <f t="shared" si="3"/>
        <v>0</v>
      </c>
      <c r="G7" s="45">
        <f t="shared" si="4"/>
        <v>0</v>
      </c>
      <c r="H7" s="40">
        <f t="shared" si="0"/>
        <v>0</v>
      </c>
      <c r="I7" s="8">
        <f t="shared" si="5"/>
        <v>0</v>
      </c>
      <c r="J7" s="41">
        <f t="shared" si="1"/>
        <v>0</v>
      </c>
      <c r="K7" s="42">
        <f t="shared" si="6"/>
        <v>-1</v>
      </c>
      <c r="L7" s="43">
        <f t="shared" si="7"/>
        <v>0</v>
      </c>
      <c r="M7" s="9">
        <f t="shared" si="2"/>
        <v>0</v>
      </c>
      <c r="N7" s="18">
        <f t="shared" si="8"/>
        <v>-1</v>
      </c>
      <c r="O7" s="68"/>
      <c r="P7" s="31"/>
      <c r="Q7" s="30"/>
      <c r="R7" s="38"/>
      <c r="S7" s="38"/>
      <c r="T7" s="38"/>
    </row>
    <row r="8" spans="1:20" ht="12.75">
      <c r="A8" s="21"/>
      <c r="B8" s="28">
        <v>40007</v>
      </c>
      <c r="C8" s="16"/>
      <c r="D8" s="16"/>
      <c r="E8" s="73"/>
      <c r="F8" s="64">
        <f t="shared" si="3"/>
        <v>0</v>
      </c>
      <c r="G8" s="45">
        <f t="shared" si="4"/>
        <v>0</v>
      </c>
      <c r="H8" s="40">
        <f t="shared" si="0"/>
        <v>0</v>
      </c>
      <c r="I8" s="8">
        <f t="shared" si="5"/>
        <v>0</v>
      </c>
      <c r="J8" s="41">
        <f t="shared" si="1"/>
        <v>0</v>
      </c>
      <c r="K8" s="42">
        <f t="shared" si="6"/>
        <v>-1</v>
      </c>
      <c r="L8" s="43">
        <f t="shared" si="7"/>
        <v>0</v>
      </c>
      <c r="M8" s="9">
        <f t="shared" si="2"/>
        <v>0</v>
      </c>
      <c r="N8" s="18">
        <f t="shared" si="8"/>
        <v>-1</v>
      </c>
      <c r="O8" s="68"/>
      <c r="P8" s="31"/>
      <c r="Q8" s="30"/>
      <c r="R8" s="38"/>
      <c r="S8" s="38"/>
      <c r="T8" s="38"/>
    </row>
    <row r="9" spans="1:20" ht="12.75">
      <c r="A9" s="21"/>
      <c r="B9" s="28">
        <v>40008</v>
      </c>
      <c r="C9" s="16"/>
      <c r="D9" s="16"/>
      <c r="E9" s="73"/>
      <c r="F9" s="64">
        <f t="shared" si="3"/>
        <v>0</v>
      </c>
      <c r="G9" s="45">
        <f t="shared" si="4"/>
        <v>0</v>
      </c>
      <c r="H9" s="40">
        <f t="shared" si="0"/>
        <v>0</v>
      </c>
      <c r="I9" s="8">
        <f t="shared" si="5"/>
        <v>0</v>
      </c>
      <c r="J9" s="41">
        <f t="shared" si="1"/>
        <v>0</v>
      </c>
      <c r="K9" s="42">
        <f t="shared" si="6"/>
        <v>-1</v>
      </c>
      <c r="L9" s="43">
        <f t="shared" si="7"/>
        <v>0</v>
      </c>
      <c r="M9" s="9">
        <f t="shared" si="2"/>
        <v>0</v>
      </c>
      <c r="N9" s="18">
        <f t="shared" si="8"/>
        <v>-1</v>
      </c>
      <c r="O9" s="68"/>
      <c r="P9" s="31"/>
      <c r="Q9" s="30"/>
      <c r="R9" s="38"/>
      <c r="S9" s="38"/>
      <c r="T9" s="38"/>
    </row>
    <row r="10" spans="1:17" ht="12.75">
      <c r="A10" s="21"/>
      <c r="B10" s="28">
        <v>40009</v>
      </c>
      <c r="C10" s="16"/>
      <c r="D10" s="16"/>
      <c r="E10" s="73"/>
      <c r="F10" s="64">
        <f t="shared" si="3"/>
        <v>0</v>
      </c>
      <c r="G10" s="45">
        <f t="shared" si="4"/>
        <v>0</v>
      </c>
      <c r="H10" s="40">
        <f t="shared" si="0"/>
        <v>0</v>
      </c>
      <c r="I10" s="8">
        <f t="shared" si="5"/>
        <v>0</v>
      </c>
      <c r="J10" s="41">
        <f t="shared" si="1"/>
        <v>0</v>
      </c>
      <c r="K10" s="42">
        <f t="shared" si="6"/>
        <v>-1</v>
      </c>
      <c r="L10" s="43">
        <f t="shared" si="7"/>
        <v>0</v>
      </c>
      <c r="M10" s="9">
        <f t="shared" si="2"/>
        <v>0</v>
      </c>
      <c r="N10" s="18">
        <f t="shared" si="8"/>
        <v>-1</v>
      </c>
      <c r="O10" s="68"/>
      <c r="P10" s="31"/>
      <c r="Q10" s="30"/>
    </row>
    <row r="11" spans="1:17" ht="12.75">
      <c r="A11" s="21"/>
      <c r="B11" s="28">
        <v>40010</v>
      </c>
      <c r="C11" s="16"/>
      <c r="D11" s="16"/>
      <c r="E11" s="73"/>
      <c r="F11" s="64">
        <f t="shared" si="3"/>
        <v>0</v>
      </c>
      <c r="G11" s="45">
        <f t="shared" si="4"/>
        <v>0</v>
      </c>
      <c r="H11" s="40">
        <f t="shared" si="0"/>
        <v>0</v>
      </c>
      <c r="I11" s="8">
        <f t="shared" si="5"/>
        <v>0</v>
      </c>
      <c r="J11" s="41">
        <f t="shared" si="1"/>
        <v>0</v>
      </c>
      <c r="K11" s="42">
        <f t="shared" si="6"/>
        <v>-1</v>
      </c>
      <c r="L11" s="43">
        <f t="shared" si="7"/>
        <v>0</v>
      </c>
      <c r="M11" s="9">
        <f t="shared" si="2"/>
        <v>0</v>
      </c>
      <c r="N11" s="18">
        <f t="shared" si="8"/>
        <v>-1</v>
      </c>
      <c r="O11" s="68"/>
      <c r="P11" s="31"/>
      <c r="Q11" s="30"/>
    </row>
    <row r="12" spans="1:17" ht="12.75">
      <c r="A12" s="21"/>
      <c r="B12" s="28">
        <v>40011</v>
      </c>
      <c r="C12" s="16"/>
      <c r="D12" s="16"/>
      <c r="E12" s="73"/>
      <c r="F12" s="64">
        <f t="shared" si="3"/>
        <v>0</v>
      </c>
      <c r="G12" s="45">
        <f t="shared" si="4"/>
        <v>0</v>
      </c>
      <c r="H12" s="40">
        <f t="shared" si="0"/>
        <v>0</v>
      </c>
      <c r="I12" s="8">
        <f t="shared" si="5"/>
        <v>0</v>
      </c>
      <c r="J12" s="41">
        <f t="shared" si="1"/>
        <v>0</v>
      </c>
      <c r="K12" s="42">
        <f t="shared" si="6"/>
        <v>-1</v>
      </c>
      <c r="L12" s="43">
        <f t="shared" si="7"/>
        <v>0</v>
      </c>
      <c r="M12" s="9">
        <f t="shared" si="2"/>
        <v>0</v>
      </c>
      <c r="N12" s="18">
        <f t="shared" si="8"/>
        <v>-1</v>
      </c>
      <c r="O12" s="68"/>
      <c r="P12" s="31"/>
      <c r="Q12" s="30"/>
    </row>
    <row r="13" spans="1:17" ht="12.75">
      <c r="A13" s="21"/>
      <c r="B13" s="28">
        <v>40012</v>
      </c>
      <c r="C13" s="16"/>
      <c r="D13" s="16"/>
      <c r="E13" s="73"/>
      <c r="F13" s="64">
        <f t="shared" si="3"/>
        <v>0</v>
      </c>
      <c r="G13" s="45">
        <f t="shared" si="4"/>
        <v>0</v>
      </c>
      <c r="H13" s="40">
        <f t="shared" si="0"/>
        <v>0</v>
      </c>
      <c r="I13" s="8">
        <f t="shared" si="5"/>
        <v>0</v>
      </c>
      <c r="J13" s="41">
        <f t="shared" si="1"/>
        <v>0</v>
      </c>
      <c r="K13" s="42">
        <f t="shared" si="6"/>
        <v>-1</v>
      </c>
      <c r="L13" s="43">
        <f t="shared" si="7"/>
        <v>0</v>
      </c>
      <c r="M13" s="9">
        <f t="shared" si="2"/>
        <v>0</v>
      </c>
      <c r="N13" s="18">
        <f t="shared" si="8"/>
        <v>-1</v>
      </c>
      <c r="O13" s="68"/>
      <c r="P13" s="31"/>
      <c r="Q13" s="30"/>
    </row>
    <row r="14" spans="1:17" ht="13.5" thickBot="1">
      <c r="A14" s="21"/>
      <c r="B14" s="28">
        <v>40013</v>
      </c>
      <c r="C14" s="54"/>
      <c r="D14" s="54"/>
      <c r="E14" s="74"/>
      <c r="F14" s="64">
        <f t="shared" si="3"/>
        <v>0</v>
      </c>
      <c r="G14" s="55">
        <f t="shared" si="4"/>
        <v>0</v>
      </c>
      <c r="H14" s="56">
        <f t="shared" si="0"/>
        <v>0</v>
      </c>
      <c r="I14" s="57">
        <f t="shared" si="5"/>
        <v>0</v>
      </c>
      <c r="J14" s="58">
        <f t="shared" si="1"/>
        <v>0</v>
      </c>
      <c r="K14" s="42">
        <f t="shared" si="6"/>
        <v>-1</v>
      </c>
      <c r="L14" s="59">
        <f t="shared" si="7"/>
        <v>0</v>
      </c>
      <c r="M14" s="60">
        <f t="shared" si="2"/>
        <v>0</v>
      </c>
      <c r="N14" s="18">
        <f t="shared" si="8"/>
        <v>-1</v>
      </c>
      <c r="O14" s="69"/>
      <c r="P14" s="53"/>
      <c r="Q14" s="30"/>
    </row>
    <row r="15" spans="1:17" ht="12.75">
      <c r="A15" s="21"/>
      <c r="B15" s="28">
        <v>40014</v>
      </c>
      <c r="C15" s="16"/>
      <c r="D15" s="16"/>
      <c r="E15" s="73"/>
      <c r="F15" s="64">
        <f t="shared" si="3"/>
        <v>0</v>
      </c>
      <c r="G15" s="45">
        <f t="shared" si="4"/>
        <v>0</v>
      </c>
      <c r="H15" s="40">
        <f t="shared" si="0"/>
        <v>0</v>
      </c>
      <c r="I15" s="8">
        <f t="shared" si="5"/>
        <v>0</v>
      </c>
      <c r="J15" s="41">
        <f t="shared" si="1"/>
        <v>0</v>
      </c>
      <c r="K15" s="42">
        <f t="shared" si="6"/>
        <v>-1</v>
      </c>
      <c r="L15" s="43">
        <f t="shared" si="7"/>
        <v>0</v>
      </c>
      <c r="M15" s="9">
        <f t="shared" si="2"/>
        <v>0</v>
      </c>
      <c r="N15" s="18">
        <f t="shared" si="8"/>
        <v>-1</v>
      </c>
      <c r="O15" s="68"/>
      <c r="P15" s="31"/>
      <c r="Q15" s="30"/>
    </row>
    <row r="16" spans="1:17" ht="12.75">
      <c r="A16" s="21"/>
      <c r="B16" s="28">
        <v>40015</v>
      </c>
      <c r="C16" s="16"/>
      <c r="D16" s="16"/>
      <c r="E16" s="73"/>
      <c r="F16" s="64">
        <f t="shared" si="3"/>
        <v>0</v>
      </c>
      <c r="G16" s="45">
        <f t="shared" si="4"/>
        <v>0</v>
      </c>
      <c r="H16" s="40">
        <f t="shared" si="0"/>
        <v>0</v>
      </c>
      <c r="I16" s="8">
        <f t="shared" si="5"/>
        <v>0</v>
      </c>
      <c r="J16" s="41">
        <f t="shared" si="1"/>
        <v>0</v>
      </c>
      <c r="K16" s="42">
        <f t="shared" si="6"/>
        <v>-1</v>
      </c>
      <c r="L16" s="43">
        <f t="shared" si="7"/>
        <v>0</v>
      </c>
      <c r="M16" s="9">
        <f t="shared" si="2"/>
        <v>0</v>
      </c>
      <c r="N16" s="18">
        <f t="shared" si="8"/>
        <v>-1</v>
      </c>
      <c r="O16" s="68"/>
      <c r="P16" s="31"/>
      <c r="Q16" s="30"/>
    </row>
    <row r="17" spans="1:17" ht="12.75">
      <c r="A17" s="21"/>
      <c r="B17" s="28">
        <v>40016</v>
      </c>
      <c r="C17" s="16"/>
      <c r="D17" s="16"/>
      <c r="E17" s="73"/>
      <c r="F17" s="64">
        <f t="shared" si="3"/>
        <v>0</v>
      </c>
      <c r="G17" s="45">
        <f t="shared" si="4"/>
        <v>0</v>
      </c>
      <c r="H17" s="40">
        <f t="shared" si="0"/>
        <v>0</v>
      </c>
      <c r="I17" s="8">
        <f t="shared" si="5"/>
        <v>0</v>
      </c>
      <c r="J17" s="41">
        <f t="shared" si="1"/>
        <v>0</v>
      </c>
      <c r="K17" s="42">
        <f t="shared" si="6"/>
        <v>-1</v>
      </c>
      <c r="L17" s="43">
        <f t="shared" si="7"/>
        <v>0</v>
      </c>
      <c r="M17" s="9">
        <f t="shared" si="2"/>
        <v>0</v>
      </c>
      <c r="N17" s="18">
        <f t="shared" si="8"/>
        <v>-1</v>
      </c>
      <c r="O17" s="68"/>
      <c r="P17" s="31"/>
      <c r="Q17" s="30"/>
    </row>
    <row r="18" spans="1:17" ht="12.75">
      <c r="A18" s="21"/>
      <c r="B18" s="28">
        <v>40017</v>
      </c>
      <c r="C18" s="16"/>
      <c r="D18" s="16"/>
      <c r="E18" s="73"/>
      <c r="F18" s="64">
        <f t="shared" si="3"/>
        <v>0</v>
      </c>
      <c r="G18" s="45">
        <f t="shared" si="4"/>
        <v>0</v>
      </c>
      <c r="H18" s="40">
        <f t="shared" si="0"/>
        <v>0</v>
      </c>
      <c r="I18" s="8">
        <f t="shared" si="5"/>
        <v>0</v>
      </c>
      <c r="J18" s="41">
        <f t="shared" si="1"/>
        <v>0</v>
      </c>
      <c r="K18" s="42">
        <f t="shared" si="6"/>
        <v>-1</v>
      </c>
      <c r="L18" s="43">
        <f t="shared" si="7"/>
        <v>0</v>
      </c>
      <c r="M18" s="9">
        <f t="shared" si="2"/>
        <v>0</v>
      </c>
      <c r="N18" s="18">
        <f t="shared" si="8"/>
        <v>-1</v>
      </c>
      <c r="O18" s="68"/>
      <c r="P18" s="31"/>
      <c r="Q18" s="30"/>
    </row>
    <row r="19" spans="1:17" ht="12.75">
      <c r="A19" s="21"/>
      <c r="B19" s="28">
        <v>40018</v>
      </c>
      <c r="C19" s="16"/>
      <c r="D19" s="16"/>
      <c r="E19" s="73"/>
      <c r="F19" s="64">
        <f t="shared" si="3"/>
        <v>0</v>
      </c>
      <c r="G19" s="45">
        <f t="shared" si="4"/>
        <v>0</v>
      </c>
      <c r="H19" s="40">
        <f t="shared" si="0"/>
        <v>0</v>
      </c>
      <c r="I19" s="8">
        <f t="shared" si="5"/>
        <v>0</v>
      </c>
      <c r="J19" s="41">
        <f t="shared" si="1"/>
        <v>0</v>
      </c>
      <c r="K19" s="42">
        <f t="shared" si="6"/>
        <v>-1</v>
      </c>
      <c r="L19" s="43">
        <f t="shared" si="7"/>
        <v>0</v>
      </c>
      <c r="M19" s="9">
        <f t="shared" si="2"/>
        <v>0</v>
      </c>
      <c r="N19" s="18">
        <f t="shared" si="8"/>
        <v>-1</v>
      </c>
      <c r="O19" s="68"/>
      <c r="P19" s="31"/>
      <c r="Q19" s="30"/>
    </row>
    <row r="20" spans="1:17" ht="13.5" thickBot="1">
      <c r="A20" s="21"/>
      <c r="B20" s="28">
        <v>40019</v>
      </c>
      <c r="C20" s="16"/>
      <c r="D20" s="16"/>
      <c r="E20" s="73"/>
      <c r="F20" s="64">
        <f t="shared" si="3"/>
        <v>0</v>
      </c>
      <c r="G20" s="45">
        <f t="shared" si="4"/>
        <v>0</v>
      </c>
      <c r="H20" s="40">
        <f t="shared" si="0"/>
        <v>0</v>
      </c>
      <c r="I20" s="8">
        <f t="shared" si="5"/>
        <v>0</v>
      </c>
      <c r="J20" s="41">
        <f t="shared" si="1"/>
        <v>0</v>
      </c>
      <c r="K20" s="42">
        <f t="shared" si="6"/>
        <v>-1</v>
      </c>
      <c r="L20" s="43">
        <f t="shared" si="7"/>
        <v>0</v>
      </c>
      <c r="M20" s="9">
        <f t="shared" si="2"/>
        <v>0</v>
      </c>
      <c r="N20" s="18">
        <f t="shared" si="8"/>
        <v>-1</v>
      </c>
      <c r="O20" s="68"/>
      <c r="P20" s="31"/>
      <c r="Q20" s="30"/>
    </row>
    <row r="21" spans="1:17" ht="13.5" thickBot="1">
      <c r="A21" s="22"/>
      <c r="B21" s="28">
        <v>40020</v>
      </c>
      <c r="C21" s="16"/>
      <c r="D21" s="16"/>
      <c r="E21" s="73"/>
      <c r="F21" s="64">
        <f t="shared" si="3"/>
        <v>0</v>
      </c>
      <c r="G21" s="45">
        <f t="shared" si="4"/>
        <v>0</v>
      </c>
      <c r="H21" s="40">
        <f t="shared" si="0"/>
        <v>0</v>
      </c>
      <c r="I21" s="8">
        <f t="shared" si="5"/>
        <v>0</v>
      </c>
      <c r="J21" s="41">
        <f t="shared" si="1"/>
        <v>0</v>
      </c>
      <c r="K21" s="42">
        <f t="shared" si="6"/>
        <v>-1</v>
      </c>
      <c r="L21" s="43">
        <f t="shared" si="7"/>
        <v>0</v>
      </c>
      <c r="M21" s="9">
        <f t="shared" si="2"/>
        <v>0</v>
      </c>
      <c r="N21" s="18">
        <f t="shared" si="8"/>
        <v>-1</v>
      </c>
      <c r="O21" s="68"/>
      <c r="P21" s="32"/>
      <c r="Q21" s="33">
        <f>SUM(P5:P21)</f>
        <v>0</v>
      </c>
    </row>
    <row r="22" spans="1:4" ht="12.75">
      <c r="A22" s="22"/>
      <c r="B22" s="22"/>
      <c r="C22" s="22"/>
      <c r="D22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2"/>
  <sheetViews>
    <sheetView zoomScale="85" zoomScaleNormal="85" zoomScalePageLayoutView="0" workbookViewId="0" topLeftCell="A1">
      <selection activeCell="N5" sqref="N5"/>
    </sheetView>
  </sheetViews>
  <sheetFormatPr defaultColWidth="9.140625" defaultRowHeight="12.75"/>
  <cols>
    <col min="1" max="1" width="1.7109375" style="19" customWidth="1"/>
    <col min="2" max="2" width="10.28125" style="19" bestFit="1" customWidth="1"/>
    <col min="3" max="4" width="10.28125" style="19" customWidth="1"/>
    <col min="5" max="5" width="13.28125" style="14" customWidth="1"/>
    <col min="8" max="8" width="9.57421875" style="14" customWidth="1"/>
    <col min="9" max="9" width="11.00390625" style="12" customWidth="1"/>
    <col min="10" max="11" width="9.57421875" style="12" customWidth="1"/>
    <col min="12" max="13" width="10.140625" style="12" customWidth="1"/>
    <col min="14" max="14" width="11.140625" style="12" bestFit="1" customWidth="1"/>
    <col min="15" max="15" width="11.140625" style="12" customWidth="1"/>
    <col min="16" max="16" width="8.00390625" style="14" customWidth="1"/>
    <col min="17" max="16384" width="9.140625" style="13" customWidth="1"/>
  </cols>
  <sheetData>
    <row r="2" spans="5:16" ht="23.25" customHeight="1">
      <c r="E2" s="7" t="s">
        <v>3</v>
      </c>
      <c r="H2" s="5"/>
      <c r="I2" s="24"/>
      <c r="J2" s="24"/>
      <c r="K2" s="11"/>
      <c r="L2" s="23"/>
      <c r="P2" s="5"/>
    </row>
    <row r="3" ht="13.5" thickBot="1"/>
    <row r="4" spans="1:16" ht="16.5" thickBot="1">
      <c r="A4" s="20"/>
      <c r="B4" s="34" t="s">
        <v>5</v>
      </c>
      <c r="C4" s="34" t="s">
        <v>9</v>
      </c>
      <c r="D4" s="34" t="s">
        <v>10</v>
      </c>
      <c r="E4" s="35" t="s">
        <v>6</v>
      </c>
      <c r="F4" s="62" t="s">
        <v>11</v>
      </c>
      <c r="G4" s="61" t="s">
        <v>8</v>
      </c>
      <c r="H4" s="27">
        <v>0.25</v>
      </c>
      <c r="I4" s="1" t="s">
        <v>0</v>
      </c>
      <c r="J4" s="25" t="s">
        <v>4</v>
      </c>
      <c r="K4" s="25" t="s">
        <v>2</v>
      </c>
      <c r="L4" s="2" t="s">
        <v>1</v>
      </c>
      <c r="M4" s="26" t="s">
        <v>4</v>
      </c>
      <c r="N4" s="6" t="s">
        <v>2</v>
      </c>
      <c r="O4" s="67" t="s">
        <v>12</v>
      </c>
      <c r="P4" s="29" t="s">
        <v>7</v>
      </c>
    </row>
    <row r="5" spans="1:17" ht="12.75">
      <c r="A5" s="21"/>
      <c r="B5" s="28">
        <v>40004</v>
      </c>
      <c r="C5" s="15">
        <v>1.6379</v>
      </c>
      <c r="D5" s="15">
        <v>1.6033</v>
      </c>
      <c r="E5" s="15">
        <v>1.6327</v>
      </c>
      <c r="F5" s="63">
        <f>SUM(C5+D5+E5)/3</f>
        <v>1.6246333333333334</v>
      </c>
      <c r="G5" s="44">
        <f aca="true" t="shared" si="0" ref="G5:G21">C5-D5</f>
        <v>0.034599999999999964</v>
      </c>
      <c r="H5" s="17">
        <f aca="true" t="shared" si="1" ref="H5:H21">G5*0.25</f>
        <v>0.008649999999999991</v>
      </c>
      <c r="I5" s="3">
        <f aca="true" t="shared" si="2" ref="I5:I21">E5+H5</f>
        <v>1.64135</v>
      </c>
      <c r="J5" s="36">
        <f aca="true" t="shared" si="3" ref="J5:J21">I5+H5</f>
        <v>1.6500000000000001</v>
      </c>
      <c r="K5" s="39">
        <f>I5-0.01</f>
        <v>1.63135</v>
      </c>
      <c r="L5" s="37">
        <f aca="true" t="shared" si="4" ref="L5:L21">E5-H5</f>
        <v>1.62405</v>
      </c>
      <c r="M5" s="4">
        <f aca="true" t="shared" si="5" ref="M5:M21">L5-H5</f>
        <v>1.6154</v>
      </c>
      <c r="N5" s="10">
        <f>I5-0.01</f>
        <v>1.63135</v>
      </c>
      <c r="O5" s="65"/>
      <c r="P5" s="31"/>
      <c r="Q5" s="30"/>
    </row>
    <row r="6" spans="1:20" ht="12.75">
      <c r="A6" s="21"/>
      <c r="B6" s="28">
        <v>40005</v>
      </c>
      <c r="C6" s="15"/>
      <c r="D6" s="15"/>
      <c r="E6" s="15"/>
      <c r="F6" s="63">
        <f aca="true" t="shared" si="6" ref="F6:F21">SUM(C6+D6+E6)/3</f>
        <v>0</v>
      </c>
      <c r="G6" s="44">
        <f t="shared" si="0"/>
        <v>0</v>
      </c>
      <c r="H6" s="17">
        <f t="shared" si="1"/>
        <v>0</v>
      </c>
      <c r="I6" s="3">
        <f t="shared" si="2"/>
        <v>0</v>
      </c>
      <c r="J6" s="36">
        <f t="shared" si="3"/>
        <v>0</v>
      </c>
      <c r="K6" s="39">
        <f aca="true" t="shared" si="7" ref="K6:K21">I6-0.01</f>
        <v>-0.01</v>
      </c>
      <c r="L6" s="37">
        <f t="shared" si="4"/>
        <v>0</v>
      </c>
      <c r="M6" s="4">
        <f t="shared" si="5"/>
        <v>0</v>
      </c>
      <c r="N6" s="10">
        <f aca="true" t="shared" si="8" ref="N6:N21">I6-0.01</f>
        <v>-0.01</v>
      </c>
      <c r="O6" s="65"/>
      <c r="P6" s="31"/>
      <c r="Q6" s="30"/>
      <c r="R6" s="38"/>
      <c r="S6" s="38"/>
      <c r="T6" s="38"/>
    </row>
    <row r="7" spans="1:20" ht="12.75">
      <c r="A7" s="21"/>
      <c r="B7" s="28">
        <v>40006</v>
      </c>
      <c r="C7" s="15"/>
      <c r="D7" s="15"/>
      <c r="E7" s="15"/>
      <c r="F7" s="63">
        <f t="shared" si="6"/>
        <v>0</v>
      </c>
      <c r="G7" s="44">
        <f t="shared" si="0"/>
        <v>0</v>
      </c>
      <c r="H7" s="17">
        <f t="shared" si="1"/>
        <v>0</v>
      </c>
      <c r="I7" s="3">
        <f t="shared" si="2"/>
        <v>0</v>
      </c>
      <c r="J7" s="36">
        <f t="shared" si="3"/>
        <v>0</v>
      </c>
      <c r="K7" s="39">
        <f t="shared" si="7"/>
        <v>-0.01</v>
      </c>
      <c r="L7" s="37">
        <f t="shared" si="4"/>
        <v>0</v>
      </c>
      <c r="M7" s="4">
        <f t="shared" si="5"/>
        <v>0</v>
      </c>
      <c r="N7" s="10">
        <f t="shared" si="8"/>
        <v>-0.01</v>
      </c>
      <c r="O7" s="65"/>
      <c r="P7" s="31"/>
      <c r="Q7" s="30"/>
      <c r="R7" s="38"/>
      <c r="S7" s="38"/>
      <c r="T7" s="38"/>
    </row>
    <row r="8" spans="1:20" ht="12.75">
      <c r="A8" s="21"/>
      <c r="B8" s="28">
        <v>40007</v>
      </c>
      <c r="C8" s="15"/>
      <c r="D8" s="15"/>
      <c r="E8" s="15"/>
      <c r="F8" s="63">
        <f t="shared" si="6"/>
        <v>0</v>
      </c>
      <c r="G8" s="44">
        <f t="shared" si="0"/>
        <v>0</v>
      </c>
      <c r="H8" s="17">
        <f t="shared" si="1"/>
        <v>0</v>
      </c>
      <c r="I8" s="3">
        <f t="shared" si="2"/>
        <v>0</v>
      </c>
      <c r="J8" s="36">
        <f t="shared" si="3"/>
        <v>0</v>
      </c>
      <c r="K8" s="39">
        <f t="shared" si="7"/>
        <v>-0.01</v>
      </c>
      <c r="L8" s="37">
        <f t="shared" si="4"/>
        <v>0</v>
      </c>
      <c r="M8" s="4">
        <f t="shared" si="5"/>
        <v>0</v>
      </c>
      <c r="N8" s="10">
        <f t="shared" si="8"/>
        <v>-0.01</v>
      </c>
      <c r="O8" s="65"/>
      <c r="P8" s="31"/>
      <c r="Q8" s="30"/>
      <c r="R8" s="38"/>
      <c r="S8" s="38"/>
      <c r="T8" s="38"/>
    </row>
    <row r="9" spans="1:20" ht="12.75">
      <c r="A9" s="21"/>
      <c r="B9" s="28">
        <v>40008</v>
      </c>
      <c r="C9" s="15"/>
      <c r="D9" s="15"/>
      <c r="E9" s="15"/>
      <c r="F9" s="63">
        <f t="shared" si="6"/>
        <v>0</v>
      </c>
      <c r="G9" s="44">
        <f t="shared" si="0"/>
        <v>0</v>
      </c>
      <c r="H9" s="17">
        <f t="shared" si="1"/>
        <v>0</v>
      </c>
      <c r="I9" s="3">
        <f t="shared" si="2"/>
        <v>0</v>
      </c>
      <c r="J9" s="36">
        <f t="shared" si="3"/>
        <v>0</v>
      </c>
      <c r="K9" s="39">
        <f t="shared" si="7"/>
        <v>-0.01</v>
      </c>
      <c r="L9" s="37">
        <f t="shared" si="4"/>
        <v>0</v>
      </c>
      <c r="M9" s="4">
        <f t="shared" si="5"/>
        <v>0</v>
      </c>
      <c r="N9" s="10">
        <f t="shared" si="8"/>
        <v>-0.01</v>
      </c>
      <c r="O9" s="65"/>
      <c r="P9" s="31"/>
      <c r="Q9" s="30"/>
      <c r="R9" s="38"/>
      <c r="S9" s="38"/>
      <c r="T9" s="38"/>
    </row>
    <row r="10" spans="1:17" ht="12.75">
      <c r="A10" s="21"/>
      <c r="B10" s="28">
        <v>40009</v>
      </c>
      <c r="C10" s="15"/>
      <c r="D10" s="15"/>
      <c r="E10" s="15"/>
      <c r="F10" s="63">
        <f t="shared" si="6"/>
        <v>0</v>
      </c>
      <c r="G10" s="44">
        <f t="shared" si="0"/>
        <v>0</v>
      </c>
      <c r="H10" s="17">
        <f t="shared" si="1"/>
        <v>0</v>
      </c>
      <c r="I10" s="3">
        <f t="shared" si="2"/>
        <v>0</v>
      </c>
      <c r="J10" s="36">
        <f t="shared" si="3"/>
        <v>0</v>
      </c>
      <c r="K10" s="39">
        <f t="shared" si="7"/>
        <v>-0.01</v>
      </c>
      <c r="L10" s="37">
        <f t="shared" si="4"/>
        <v>0</v>
      </c>
      <c r="M10" s="4">
        <f t="shared" si="5"/>
        <v>0</v>
      </c>
      <c r="N10" s="10">
        <f t="shared" si="8"/>
        <v>-0.01</v>
      </c>
      <c r="O10" s="65"/>
      <c r="P10" s="31"/>
      <c r="Q10" s="30"/>
    </row>
    <row r="11" spans="1:17" ht="12.75">
      <c r="A11" s="21"/>
      <c r="B11" s="28">
        <v>40010</v>
      </c>
      <c r="C11" s="15"/>
      <c r="D11" s="15"/>
      <c r="E11" s="15"/>
      <c r="F11" s="63">
        <f t="shared" si="6"/>
        <v>0</v>
      </c>
      <c r="G11" s="44">
        <f t="shared" si="0"/>
        <v>0</v>
      </c>
      <c r="H11" s="17">
        <f t="shared" si="1"/>
        <v>0</v>
      </c>
      <c r="I11" s="3">
        <f t="shared" si="2"/>
        <v>0</v>
      </c>
      <c r="J11" s="36">
        <f t="shared" si="3"/>
        <v>0</v>
      </c>
      <c r="K11" s="39">
        <f t="shared" si="7"/>
        <v>-0.01</v>
      </c>
      <c r="L11" s="37">
        <f t="shared" si="4"/>
        <v>0</v>
      </c>
      <c r="M11" s="4">
        <f t="shared" si="5"/>
        <v>0</v>
      </c>
      <c r="N11" s="10">
        <f t="shared" si="8"/>
        <v>-0.01</v>
      </c>
      <c r="O11" s="65"/>
      <c r="P11" s="31"/>
      <c r="Q11" s="30"/>
    </row>
    <row r="12" spans="1:17" ht="12.75">
      <c r="A12" s="21"/>
      <c r="B12" s="28">
        <v>40011</v>
      </c>
      <c r="C12" s="15"/>
      <c r="D12" s="15"/>
      <c r="E12" s="15"/>
      <c r="F12" s="63">
        <f t="shared" si="6"/>
        <v>0</v>
      </c>
      <c r="G12" s="44">
        <f t="shared" si="0"/>
        <v>0</v>
      </c>
      <c r="H12" s="17">
        <f t="shared" si="1"/>
        <v>0</v>
      </c>
      <c r="I12" s="3">
        <f t="shared" si="2"/>
        <v>0</v>
      </c>
      <c r="J12" s="36">
        <f t="shared" si="3"/>
        <v>0</v>
      </c>
      <c r="K12" s="39">
        <f t="shared" si="7"/>
        <v>-0.01</v>
      </c>
      <c r="L12" s="37">
        <f t="shared" si="4"/>
        <v>0</v>
      </c>
      <c r="M12" s="4">
        <f t="shared" si="5"/>
        <v>0</v>
      </c>
      <c r="N12" s="10">
        <f t="shared" si="8"/>
        <v>-0.01</v>
      </c>
      <c r="O12" s="65"/>
      <c r="P12" s="31"/>
      <c r="Q12" s="30"/>
    </row>
    <row r="13" spans="1:17" ht="12.75">
      <c r="A13" s="21"/>
      <c r="B13" s="28">
        <v>40012</v>
      </c>
      <c r="C13" s="15"/>
      <c r="D13" s="15"/>
      <c r="E13" s="15"/>
      <c r="F13" s="63">
        <f t="shared" si="6"/>
        <v>0</v>
      </c>
      <c r="G13" s="44">
        <f t="shared" si="0"/>
        <v>0</v>
      </c>
      <c r="H13" s="17">
        <f t="shared" si="1"/>
        <v>0</v>
      </c>
      <c r="I13" s="3">
        <f t="shared" si="2"/>
        <v>0</v>
      </c>
      <c r="J13" s="36">
        <f t="shared" si="3"/>
        <v>0</v>
      </c>
      <c r="K13" s="39">
        <f t="shared" si="7"/>
        <v>-0.01</v>
      </c>
      <c r="L13" s="37">
        <f t="shared" si="4"/>
        <v>0</v>
      </c>
      <c r="M13" s="4">
        <f t="shared" si="5"/>
        <v>0</v>
      </c>
      <c r="N13" s="10">
        <f t="shared" si="8"/>
        <v>-0.01</v>
      </c>
      <c r="O13" s="65"/>
      <c r="P13" s="31"/>
      <c r="Q13" s="30"/>
    </row>
    <row r="14" spans="1:17" ht="13.5" thickBot="1">
      <c r="A14" s="21"/>
      <c r="B14" s="28">
        <v>40013</v>
      </c>
      <c r="C14" s="46"/>
      <c r="D14" s="46"/>
      <c r="E14" s="46"/>
      <c r="F14" s="63">
        <f t="shared" si="6"/>
        <v>0</v>
      </c>
      <c r="G14" s="47">
        <f t="shared" si="0"/>
        <v>0</v>
      </c>
      <c r="H14" s="48">
        <f t="shared" si="1"/>
        <v>0</v>
      </c>
      <c r="I14" s="49">
        <f t="shared" si="2"/>
        <v>0</v>
      </c>
      <c r="J14" s="50">
        <f t="shared" si="3"/>
        <v>0</v>
      </c>
      <c r="K14" s="39">
        <f t="shared" si="7"/>
        <v>-0.01</v>
      </c>
      <c r="L14" s="51">
        <f t="shared" si="4"/>
        <v>0</v>
      </c>
      <c r="M14" s="52">
        <f t="shared" si="5"/>
        <v>0</v>
      </c>
      <c r="N14" s="10">
        <f t="shared" si="8"/>
        <v>-0.01</v>
      </c>
      <c r="O14" s="66"/>
      <c r="P14" s="53"/>
      <c r="Q14" s="30"/>
    </row>
    <row r="15" spans="1:17" ht="12.75">
      <c r="A15" s="21"/>
      <c r="B15" s="28">
        <v>40014</v>
      </c>
      <c r="C15" s="15"/>
      <c r="D15" s="15"/>
      <c r="E15" s="15"/>
      <c r="F15" s="63">
        <f t="shared" si="6"/>
        <v>0</v>
      </c>
      <c r="G15" s="44">
        <f t="shared" si="0"/>
        <v>0</v>
      </c>
      <c r="H15" s="17">
        <f t="shared" si="1"/>
        <v>0</v>
      </c>
      <c r="I15" s="3">
        <f t="shared" si="2"/>
        <v>0</v>
      </c>
      <c r="J15" s="36">
        <f t="shared" si="3"/>
        <v>0</v>
      </c>
      <c r="K15" s="39">
        <f t="shared" si="7"/>
        <v>-0.01</v>
      </c>
      <c r="L15" s="37">
        <f t="shared" si="4"/>
        <v>0</v>
      </c>
      <c r="M15" s="4">
        <f t="shared" si="5"/>
        <v>0</v>
      </c>
      <c r="N15" s="10">
        <f t="shared" si="8"/>
        <v>-0.01</v>
      </c>
      <c r="O15" s="65"/>
      <c r="P15" s="31"/>
      <c r="Q15" s="30"/>
    </row>
    <row r="16" spans="1:17" ht="12.75">
      <c r="A16" s="21"/>
      <c r="B16" s="28">
        <v>40015</v>
      </c>
      <c r="C16" s="15"/>
      <c r="D16" s="15"/>
      <c r="E16" s="15"/>
      <c r="F16" s="63">
        <f t="shared" si="6"/>
        <v>0</v>
      </c>
      <c r="G16" s="44">
        <f t="shared" si="0"/>
        <v>0</v>
      </c>
      <c r="H16" s="17">
        <f t="shared" si="1"/>
        <v>0</v>
      </c>
      <c r="I16" s="3">
        <f t="shared" si="2"/>
        <v>0</v>
      </c>
      <c r="J16" s="36">
        <f t="shared" si="3"/>
        <v>0</v>
      </c>
      <c r="K16" s="39">
        <f t="shared" si="7"/>
        <v>-0.01</v>
      </c>
      <c r="L16" s="37">
        <f t="shared" si="4"/>
        <v>0</v>
      </c>
      <c r="M16" s="4">
        <f t="shared" si="5"/>
        <v>0</v>
      </c>
      <c r="N16" s="10">
        <f t="shared" si="8"/>
        <v>-0.01</v>
      </c>
      <c r="O16" s="65"/>
      <c r="P16" s="31"/>
      <c r="Q16" s="30"/>
    </row>
    <row r="17" spans="1:17" ht="12.75">
      <c r="A17" s="21"/>
      <c r="B17" s="28">
        <v>40016</v>
      </c>
      <c r="C17" s="15"/>
      <c r="D17" s="15"/>
      <c r="E17" s="15"/>
      <c r="F17" s="63">
        <f t="shared" si="6"/>
        <v>0</v>
      </c>
      <c r="G17" s="44">
        <f t="shared" si="0"/>
        <v>0</v>
      </c>
      <c r="H17" s="17">
        <f t="shared" si="1"/>
        <v>0</v>
      </c>
      <c r="I17" s="3">
        <f t="shared" si="2"/>
        <v>0</v>
      </c>
      <c r="J17" s="36">
        <f t="shared" si="3"/>
        <v>0</v>
      </c>
      <c r="K17" s="39">
        <f t="shared" si="7"/>
        <v>-0.01</v>
      </c>
      <c r="L17" s="37">
        <f t="shared" si="4"/>
        <v>0</v>
      </c>
      <c r="M17" s="4">
        <f t="shared" si="5"/>
        <v>0</v>
      </c>
      <c r="N17" s="10">
        <f t="shared" si="8"/>
        <v>-0.01</v>
      </c>
      <c r="O17" s="65"/>
      <c r="P17" s="31"/>
      <c r="Q17" s="30"/>
    </row>
    <row r="18" spans="1:17" ht="12.75">
      <c r="A18" s="21"/>
      <c r="B18" s="28">
        <v>40017</v>
      </c>
      <c r="C18" s="15"/>
      <c r="D18" s="15"/>
      <c r="E18" s="15"/>
      <c r="F18" s="63">
        <f t="shared" si="6"/>
        <v>0</v>
      </c>
      <c r="G18" s="44">
        <f t="shared" si="0"/>
        <v>0</v>
      </c>
      <c r="H18" s="17">
        <f t="shared" si="1"/>
        <v>0</v>
      </c>
      <c r="I18" s="3">
        <f t="shared" si="2"/>
        <v>0</v>
      </c>
      <c r="J18" s="36">
        <f t="shared" si="3"/>
        <v>0</v>
      </c>
      <c r="K18" s="39">
        <f t="shared" si="7"/>
        <v>-0.01</v>
      </c>
      <c r="L18" s="37">
        <f t="shared" si="4"/>
        <v>0</v>
      </c>
      <c r="M18" s="4">
        <f t="shared" si="5"/>
        <v>0</v>
      </c>
      <c r="N18" s="10">
        <f t="shared" si="8"/>
        <v>-0.01</v>
      </c>
      <c r="O18" s="65"/>
      <c r="P18" s="31"/>
      <c r="Q18" s="30"/>
    </row>
    <row r="19" spans="1:17" ht="12.75">
      <c r="A19" s="21"/>
      <c r="B19" s="28">
        <v>40018</v>
      </c>
      <c r="C19" s="15"/>
      <c r="D19" s="15"/>
      <c r="E19" s="15"/>
      <c r="F19" s="63">
        <f t="shared" si="6"/>
        <v>0</v>
      </c>
      <c r="G19" s="44">
        <f t="shared" si="0"/>
        <v>0</v>
      </c>
      <c r="H19" s="17">
        <f t="shared" si="1"/>
        <v>0</v>
      </c>
      <c r="I19" s="3">
        <f t="shared" si="2"/>
        <v>0</v>
      </c>
      <c r="J19" s="36">
        <f t="shared" si="3"/>
        <v>0</v>
      </c>
      <c r="K19" s="39">
        <f t="shared" si="7"/>
        <v>-0.01</v>
      </c>
      <c r="L19" s="37">
        <f t="shared" si="4"/>
        <v>0</v>
      </c>
      <c r="M19" s="4">
        <f t="shared" si="5"/>
        <v>0</v>
      </c>
      <c r="N19" s="10">
        <f t="shared" si="8"/>
        <v>-0.01</v>
      </c>
      <c r="O19" s="65"/>
      <c r="P19" s="31"/>
      <c r="Q19" s="30"/>
    </row>
    <row r="20" spans="1:17" ht="13.5" thickBot="1">
      <c r="A20" s="21"/>
      <c r="B20" s="28">
        <v>40019</v>
      </c>
      <c r="C20" s="15"/>
      <c r="D20" s="15"/>
      <c r="E20" s="15"/>
      <c r="F20" s="63">
        <f t="shared" si="6"/>
        <v>0</v>
      </c>
      <c r="G20" s="44">
        <f t="shared" si="0"/>
        <v>0</v>
      </c>
      <c r="H20" s="17">
        <f t="shared" si="1"/>
        <v>0</v>
      </c>
      <c r="I20" s="3">
        <f t="shared" si="2"/>
        <v>0</v>
      </c>
      <c r="J20" s="36">
        <f t="shared" si="3"/>
        <v>0</v>
      </c>
      <c r="K20" s="39">
        <f t="shared" si="7"/>
        <v>-0.01</v>
      </c>
      <c r="L20" s="37">
        <f t="shared" si="4"/>
        <v>0</v>
      </c>
      <c r="M20" s="4">
        <f t="shared" si="5"/>
        <v>0</v>
      </c>
      <c r="N20" s="10">
        <f t="shared" si="8"/>
        <v>-0.01</v>
      </c>
      <c r="O20" s="65"/>
      <c r="P20" s="31"/>
      <c r="Q20" s="30"/>
    </row>
    <row r="21" spans="1:17" ht="13.5" thickBot="1">
      <c r="A21" s="22"/>
      <c r="B21" s="28">
        <v>40020</v>
      </c>
      <c r="C21" s="15"/>
      <c r="D21" s="15"/>
      <c r="E21" s="15"/>
      <c r="F21" s="63">
        <f t="shared" si="6"/>
        <v>0</v>
      </c>
      <c r="G21" s="44">
        <f t="shared" si="0"/>
        <v>0</v>
      </c>
      <c r="H21" s="17">
        <f t="shared" si="1"/>
        <v>0</v>
      </c>
      <c r="I21" s="3">
        <f t="shared" si="2"/>
        <v>0</v>
      </c>
      <c r="J21" s="36">
        <f t="shared" si="3"/>
        <v>0</v>
      </c>
      <c r="K21" s="39">
        <f t="shared" si="7"/>
        <v>-0.01</v>
      </c>
      <c r="L21" s="37">
        <f t="shared" si="4"/>
        <v>0</v>
      </c>
      <c r="M21" s="4">
        <f t="shared" si="5"/>
        <v>0</v>
      </c>
      <c r="N21" s="10">
        <f t="shared" si="8"/>
        <v>-0.01</v>
      </c>
      <c r="O21" s="65"/>
      <c r="P21" s="32"/>
      <c r="Q21" s="33">
        <f>SUM(P5:P21)</f>
        <v>0</v>
      </c>
    </row>
    <row r="22" spans="1:4" ht="12.75">
      <c r="A22" s="22"/>
      <c r="B22" s="22"/>
      <c r="C22" s="22"/>
      <c r="D22" s="2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2"/>
  <sheetViews>
    <sheetView zoomScale="85" zoomScaleNormal="85" zoomScalePageLayoutView="0" workbookViewId="0" topLeftCell="A1">
      <selection activeCell="L5" sqref="L5"/>
    </sheetView>
  </sheetViews>
  <sheetFormatPr defaultColWidth="9.140625" defaultRowHeight="12.75"/>
  <cols>
    <col min="1" max="1" width="2.00390625" style="19" customWidth="1"/>
    <col min="2" max="2" width="10.28125" style="19" bestFit="1" customWidth="1"/>
    <col min="3" max="4" width="10.28125" style="19" customWidth="1"/>
    <col min="5" max="5" width="13.28125" style="14" customWidth="1"/>
    <col min="8" max="8" width="9.57421875" style="14" customWidth="1"/>
    <col min="9" max="9" width="11.00390625" style="12" customWidth="1"/>
    <col min="10" max="11" width="9.57421875" style="12" customWidth="1"/>
    <col min="12" max="13" width="10.140625" style="12" customWidth="1"/>
    <col min="14" max="14" width="11.140625" style="12" bestFit="1" customWidth="1"/>
    <col min="15" max="15" width="11.140625" style="12" customWidth="1"/>
    <col min="16" max="16" width="8.00390625" style="14" customWidth="1"/>
    <col min="17" max="16384" width="9.140625" style="13" customWidth="1"/>
  </cols>
  <sheetData>
    <row r="2" spans="5:16" ht="23.25" customHeight="1">
      <c r="E2" s="7" t="s">
        <v>3</v>
      </c>
      <c r="H2" s="5"/>
      <c r="I2" s="24"/>
      <c r="J2" s="24"/>
      <c r="K2" s="11"/>
      <c r="L2" s="23"/>
      <c r="P2" s="5"/>
    </row>
    <row r="3" ht="13.5" thickBot="1"/>
    <row r="4" spans="1:16" ht="16.5" thickBot="1">
      <c r="A4" s="20"/>
      <c r="B4" s="34" t="s">
        <v>5</v>
      </c>
      <c r="C4" s="34" t="s">
        <v>9</v>
      </c>
      <c r="D4" s="34" t="s">
        <v>10</v>
      </c>
      <c r="E4" s="35" t="s">
        <v>6</v>
      </c>
      <c r="F4" s="62" t="s">
        <v>11</v>
      </c>
      <c r="G4" s="61" t="s">
        <v>8</v>
      </c>
      <c r="H4" s="27">
        <v>0.25</v>
      </c>
      <c r="I4" s="1" t="s">
        <v>0</v>
      </c>
      <c r="J4" s="25" t="s">
        <v>4</v>
      </c>
      <c r="K4" s="25" t="s">
        <v>2</v>
      </c>
      <c r="L4" s="2" t="s">
        <v>1</v>
      </c>
      <c r="M4" s="26" t="s">
        <v>4</v>
      </c>
      <c r="N4" s="6" t="s">
        <v>2</v>
      </c>
      <c r="O4" s="67" t="s">
        <v>12</v>
      </c>
      <c r="P4" s="29" t="s">
        <v>7</v>
      </c>
    </row>
    <row r="5" spans="1:17" ht="12.75">
      <c r="A5" s="21"/>
      <c r="B5" s="28">
        <v>40004</v>
      </c>
      <c r="C5" s="15">
        <v>0.8654</v>
      </c>
      <c r="D5" s="15">
        <v>0.8575</v>
      </c>
      <c r="E5" s="15">
        <v>0.858</v>
      </c>
      <c r="F5" s="63">
        <f>SUM(C5+D5+E5)/3</f>
        <v>0.8603000000000001</v>
      </c>
      <c r="G5" s="44">
        <f aca="true" t="shared" si="0" ref="G5:G21">C5-D5</f>
        <v>0.007899999999999907</v>
      </c>
      <c r="H5" s="17">
        <f aca="true" t="shared" si="1" ref="H5:H21">G5*0.25</f>
        <v>0.0019749999999999768</v>
      </c>
      <c r="I5" s="3">
        <f aca="true" t="shared" si="2" ref="I5:I21">E5+H5</f>
        <v>0.8599749999999999</v>
      </c>
      <c r="J5" s="36">
        <f aca="true" t="shared" si="3" ref="J5:J21">I5+H5</f>
        <v>0.8619499999999999</v>
      </c>
      <c r="K5" s="39">
        <f>I5-0.01</f>
        <v>0.8499749999999999</v>
      </c>
      <c r="L5" s="37">
        <f aca="true" t="shared" si="4" ref="L5:L21">E5-H5</f>
        <v>0.856025</v>
      </c>
      <c r="M5" s="4">
        <f aca="true" t="shared" si="5" ref="M5:M21">L5-H5</f>
        <v>0.8540500000000001</v>
      </c>
      <c r="N5" s="10">
        <f>I5-0.01</f>
        <v>0.8499749999999999</v>
      </c>
      <c r="O5" s="65"/>
      <c r="P5" s="31"/>
      <c r="Q5" s="30"/>
    </row>
    <row r="6" spans="1:20" ht="12.75">
      <c r="A6" s="21"/>
      <c r="B6" s="28">
        <v>40005</v>
      </c>
      <c r="C6" s="15"/>
      <c r="D6" s="15"/>
      <c r="E6" s="15"/>
      <c r="F6" s="63">
        <f aca="true" t="shared" si="6" ref="F6:F21">SUM(C6+D6+E6)/3</f>
        <v>0</v>
      </c>
      <c r="G6" s="44">
        <f t="shared" si="0"/>
        <v>0</v>
      </c>
      <c r="H6" s="17">
        <f t="shared" si="1"/>
        <v>0</v>
      </c>
      <c r="I6" s="3">
        <f t="shared" si="2"/>
        <v>0</v>
      </c>
      <c r="J6" s="36">
        <f t="shared" si="3"/>
        <v>0</v>
      </c>
      <c r="K6" s="39">
        <f aca="true" t="shared" si="7" ref="K6:K21">I6-0.01</f>
        <v>-0.01</v>
      </c>
      <c r="L6" s="37">
        <f t="shared" si="4"/>
        <v>0</v>
      </c>
      <c r="M6" s="4">
        <f t="shared" si="5"/>
        <v>0</v>
      </c>
      <c r="N6" s="10">
        <f aca="true" t="shared" si="8" ref="N6:N21">I6-0.01</f>
        <v>-0.01</v>
      </c>
      <c r="O6" s="65"/>
      <c r="P6" s="31"/>
      <c r="Q6" s="30"/>
      <c r="R6" s="38"/>
      <c r="S6" s="38"/>
      <c r="T6" s="38"/>
    </row>
    <row r="7" spans="1:20" ht="12.75">
      <c r="A7" s="21"/>
      <c r="B7" s="28">
        <v>40006</v>
      </c>
      <c r="C7" s="15"/>
      <c r="D7" s="15"/>
      <c r="E7" s="15"/>
      <c r="F7" s="63">
        <f t="shared" si="6"/>
        <v>0</v>
      </c>
      <c r="G7" s="44">
        <f t="shared" si="0"/>
        <v>0</v>
      </c>
      <c r="H7" s="17">
        <f t="shared" si="1"/>
        <v>0</v>
      </c>
      <c r="I7" s="3">
        <f t="shared" si="2"/>
        <v>0</v>
      </c>
      <c r="J7" s="36">
        <f t="shared" si="3"/>
        <v>0</v>
      </c>
      <c r="K7" s="39">
        <f t="shared" si="7"/>
        <v>-0.01</v>
      </c>
      <c r="L7" s="37">
        <f t="shared" si="4"/>
        <v>0</v>
      </c>
      <c r="M7" s="4">
        <f t="shared" si="5"/>
        <v>0</v>
      </c>
      <c r="N7" s="10">
        <f t="shared" si="8"/>
        <v>-0.01</v>
      </c>
      <c r="O7" s="65"/>
      <c r="P7" s="31"/>
      <c r="Q7" s="30"/>
      <c r="R7" s="38"/>
      <c r="S7" s="38"/>
      <c r="T7" s="38"/>
    </row>
    <row r="8" spans="1:20" ht="12.75">
      <c r="A8" s="21"/>
      <c r="B8" s="28">
        <v>40007</v>
      </c>
      <c r="C8" s="15"/>
      <c r="D8" s="15"/>
      <c r="E8" s="15"/>
      <c r="F8" s="63">
        <f t="shared" si="6"/>
        <v>0</v>
      </c>
      <c r="G8" s="44">
        <f t="shared" si="0"/>
        <v>0</v>
      </c>
      <c r="H8" s="17">
        <f t="shared" si="1"/>
        <v>0</v>
      </c>
      <c r="I8" s="3">
        <f t="shared" si="2"/>
        <v>0</v>
      </c>
      <c r="J8" s="36">
        <f t="shared" si="3"/>
        <v>0</v>
      </c>
      <c r="K8" s="39">
        <f t="shared" si="7"/>
        <v>-0.01</v>
      </c>
      <c r="L8" s="37">
        <f t="shared" si="4"/>
        <v>0</v>
      </c>
      <c r="M8" s="4">
        <f t="shared" si="5"/>
        <v>0</v>
      </c>
      <c r="N8" s="10">
        <f t="shared" si="8"/>
        <v>-0.01</v>
      </c>
      <c r="O8" s="65"/>
      <c r="P8" s="31"/>
      <c r="Q8" s="30"/>
      <c r="R8" s="38"/>
      <c r="S8" s="38"/>
      <c r="T8" s="38"/>
    </row>
    <row r="9" spans="1:20" ht="12.75">
      <c r="A9" s="21"/>
      <c r="B9" s="28">
        <v>40008</v>
      </c>
      <c r="C9" s="15"/>
      <c r="D9" s="15"/>
      <c r="E9" s="15"/>
      <c r="F9" s="63">
        <f t="shared" si="6"/>
        <v>0</v>
      </c>
      <c r="G9" s="44">
        <f t="shared" si="0"/>
        <v>0</v>
      </c>
      <c r="H9" s="17">
        <f t="shared" si="1"/>
        <v>0</v>
      </c>
      <c r="I9" s="3">
        <f t="shared" si="2"/>
        <v>0</v>
      </c>
      <c r="J9" s="36">
        <f t="shared" si="3"/>
        <v>0</v>
      </c>
      <c r="K9" s="39">
        <f t="shared" si="7"/>
        <v>-0.01</v>
      </c>
      <c r="L9" s="37">
        <f t="shared" si="4"/>
        <v>0</v>
      </c>
      <c r="M9" s="4">
        <f t="shared" si="5"/>
        <v>0</v>
      </c>
      <c r="N9" s="10">
        <f t="shared" si="8"/>
        <v>-0.01</v>
      </c>
      <c r="O9" s="65"/>
      <c r="P9" s="31"/>
      <c r="Q9" s="30"/>
      <c r="R9" s="38"/>
      <c r="S9" s="38"/>
      <c r="T9" s="38"/>
    </row>
    <row r="10" spans="1:17" ht="12.75">
      <c r="A10" s="21"/>
      <c r="B10" s="28">
        <v>40009</v>
      </c>
      <c r="C10" s="15"/>
      <c r="D10" s="15"/>
      <c r="E10" s="15"/>
      <c r="F10" s="63">
        <f t="shared" si="6"/>
        <v>0</v>
      </c>
      <c r="G10" s="44">
        <f t="shared" si="0"/>
        <v>0</v>
      </c>
      <c r="H10" s="17">
        <f t="shared" si="1"/>
        <v>0</v>
      </c>
      <c r="I10" s="3">
        <f t="shared" si="2"/>
        <v>0</v>
      </c>
      <c r="J10" s="36">
        <f t="shared" si="3"/>
        <v>0</v>
      </c>
      <c r="K10" s="39">
        <f t="shared" si="7"/>
        <v>-0.01</v>
      </c>
      <c r="L10" s="37">
        <f t="shared" si="4"/>
        <v>0</v>
      </c>
      <c r="M10" s="4">
        <f t="shared" si="5"/>
        <v>0</v>
      </c>
      <c r="N10" s="10">
        <f t="shared" si="8"/>
        <v>-0.01</v>
      </c>
      <c r="O10" s="65"/>
      <c r="P10" s="31"/>
      <c r="Q10" s="30"/>
    </row>
    <row r="11" spans="1:17" ht="12.75">
      <c r="A11" s="21"/>
      <c r="B11" s="28">
        <v>40010</v>
      </c>
      <c r="C11" s="15"/>
      <c r="D11" s="15"/>
      <c r="E11" s="15"/>
      <c r="F11" s="63">
        <f t="shared" si="6"/>
        <v>0</v>
      </c>
      <c r="G11" s="44">
        <f t="shared" si="0"/>
        <v>0</v>
      </c>
      <c r="H11" s="17">
        <f t="shared" si="1"/>
        <v>0</v>
      </c>
      <c r="I11" s="3">
        <f t="shared" si="2"/>
        <v>0</v>
      </c>
      <c r="J11" s="36">
        <f t="shared" si="3"/>
        <v>0</v>
      </c>
      <c r="K11" s="39">
        <f t="shared" si="7"/>
        <v>-0.01</v>
      </c>
      <c r="L11" s="37">
        <f t="shared" si="4"/>
        <v>0</v>
      </c>
      <c r="M11" s="4">
        <f t="shared" si="5"/>
        <v>0</v>
      </c>
      <c r="N11" s="10">
        <f t="shared" si="8"/>
        <v>-0.01</v>
      </c>
      <c r="O11" s="65"/>
      <c r="P11" s="31"/>
      <c r="Q11" s="30"/>
    </row>
    <row r="12" spans="1:17" ht="12.75">
      <c r="A12" s="21"/>
      <c r="B12" s="28">
        <v>40011</v>
      </c>
      <c r="C12" s="15"/>
      <c r="D12" s="15"/>
      <c r="E12" s="15"/>
      <c r="F12" s="63">
        <f t="shared" si="6"/>
        <v>0</v>
      </c>
      <c r="G12" s="44">
        <f t="shared" si="0"/>
        <v>0</v>
      </c>
      <c r="H12" s="17">
        <f t="shared" si="1"/>
        <v>0</v>
      </c>
      <c r="I12" s="3">
        <f t="shared" si="2"/>
        <v>0</v>
      </c>
      <c r="J12" s="36">
        <f t="shared" si="3"/>
        <v>0</v>
      </c>
      <c r="K12" s="39">
        <f t="shared" si="7"/>
        <v>-0.01</v>
      </c>
      <c r="L12" s="37">
        <f t="shared" si="4"/>
        <v>0</v>
      </c>
      <c r="M12" s="4">
        <f t="shared" si="5"/>
        <v>0</v>
      </c>
      <c r="N12" s="10">
        <f t="shared" si="8"/>
        <v>-0.01</v>
      </c>
      <c r="O12" s="65"/>
      <c r="P12" s="31"/>
      <c r="Q12" s="30"/>
    </row>
    <row r="13" spans="1:17" ht="12.75">
      <c r="A13" s="21"/>
      <c r="B13" s="28">
        <v>40012</v>
      </c>
      <c r="C13" s="15"/>
      <c r="D13" s="15"/>
      <c r="E13" s="15"/>
      <c r="F13" s="63">
        <f t="shared" si="6"/>
        <v>0</v>
      </c>
      <c r="G13" s="44">
        <f t="shared" si="0"/>
        <v>0</v>
      </c>
      <c r="H13" s="17">
        <f t="shared" si="1"/>
        <v>0</v>
      </c>
      <c r="I13" s="3">
        <f t="shared" si="2"/>
        <v>0</v>
      </c>
      <c r="J13" s="36">
        <f t="shared" si="3"/>
        <v>0</v>
      </c>
      <c r="K13" s="39">
        <f t="shared" si="7"/>
        <v>-0.01</v>
      </c>
      <c r="L13" s="37">
        <f t="shared" si="4"/>
        <v>0</v>
      </c>
      <c r="M13" s="4">
        <f t="shared" si="5"/>
        <v>0</v>
      </c>
      <c r="N13" s="10">
        <f t="shared" si="8"/>
        <v>-0.01</v>
      </c>
      <c r="O13" s="65"/>
      <c r="P13" s="31"/>
      <c r="Q13" s="30"/>
    </row>
    <row r="14" spans="1:17" ht="13.5" thickBot="1">
      <c r="A14" s="21"/>
      <c r="B14" s="28">
        <v>40013</v>
      </c>
      <c r="C14" s="46"/>
      <c r="D14" s="46"/>
      <c r="E14" s="46"/>
      <c r="F14" s="63">
        <f t="shared" si="6"/>
        <v>0</v>
      </c>
      <c r="G14" s="47">
        <f t="shared" si="0"/>
        <v>0</v>
      </c>
      <c r="H14" s="48">
        <f t="shared" si="1"/>
        <v>0</v>
      </c>
      <c r="I14" s="49">
        <f t="shared" si="2"/>
        <v>0</v>
      </c>
      <c r="J14" s="50">
        <f t="shared" si="3"/>
        <v>0</v>
      </c>
      <c r="K14" s="39">
        <f t="shared" si="7"/>
        <v>-0.01</v>
      </c>
      <c r="L14" s="51">
        <f t="shared" si="4"/>
        <v>0</v>
      </c>
      <c r="M14" s="52">
        <f t="shared" si="5"/>
        <v>0</v>
      </c>
      <c r="N14" s="10">
        <f t="shared" si="8"/>
        <v>-0.01</v>
      </c>
      <c r="O14" s="66"/>
      <c r="P14" s="53"/>
      <c r="Q14" s="30"/>
    </row>
    <row r="15" spans="1:17" ht="12.75">
      <c r="A15" s="21"/>
      <c r="B15" s="28">
        <v>40014</v>
      </c>
      <c r="C15" s="15"/>
      <c r="D15" s="15"/>
      <c r="E15" s="15"/>
      <c r="F15" s="63">
        <f t="shared" si="6"/>
        <v>0</v>
      </c>
      <c r="G15" s="44">
        <f t="shared" si="0"/>
        <v>0</v>
      </c>
      <c r="H15" s="17">
        <f t="shared" si="1"/>
        <v>0</v>
      </c>
      <c r="I15" s="3">
        <f t="shared" si="2"/>
        <v>0</v>
      </c>
      <c r="J15" s="36">
        <f t="shared" si="3"/>
        <v>0</v>
      </c>
      <c r="K15" s="39">
        <f t="shared" si="7"/>
        <v>-0.01</v>
      </c>
      <c r="L15" s="37">
        <f t="shared" si="4"/>
        <v>0</v>
      </c>
      <c r="M15" s="4">
        <f t="shared" si="5"/>
        <v>0</v>
      </c>
      <c r="N15" s="10">
        <f t="shared" si="8"/>
        <v>-0.01</v>
      </c>
      <c r="O15" s="65"/>
      <c r="P15" s="31"/>
      <c r="Q15" s="30"/>
    </row>
    <row r="16" spans="1:17" ht="12.75">
      <c r="A16" s="21"/>
      <c r="B16" s="28">
        <v>40015</v>
      </c>
      <c r="C16" s="15"/>
      <c r="D16" s="15"/>
      <c r="E16" s="15"/>
      <c r="F16" s="63">
        <f t="shared" si="6"/>
        <v>0</v>
      </c>
      <c r="G16" s="44">
        <f t="shared" si="0"/>
        <v>0</v>
      </c>
      <c r="H16" s="17">
        <f t="shared" si="1"/>
        <v>0</v>
      </c>
      <c r="I16" s="3">
        <f t="shared" si="2"/>
        <v>0</v>
      </c>
      <c r="J16" s="36">
        <f t="shared" si="3"/>
        <v>0</v>
      </c>
      <c r="K16" s="39">
        <f t="shared" si="7"/>
        <v>-0.01</v>
      </c>
      <c r="L16" s="37">
        <f t="shared" si="4"/>
        <v>0</v>
      </c>
      <c r="M16" s="4">
        <f t="shared" si="5"/>
        <v>0</v>
      </c>
      <c r="N16" s="10">
        <f t="shared" si="8"/>
        <v>-0.01</v>
      </c>
      <c r="O16" s="65"/>
      <c r="P16" s="31"/>
      <c r="Q16" s="30"/>
    </row>
    <row r="17" spans="1:17" ht="12.75">
      <c r="A17" s="21"/>
      <c r="B17" s="28">
        <v>40016</v>
      </c>
      <c r="C17" s="15"/>
      <c r="D17" s="15"/>
      <c r="E17" s="15"/>
      <c r="F17" s="63">
        <f t="shared" si="6"/>
        <v>0</v>
      </c>
      <c r="G17" s="44">
        <f t="shared" si="0"/>
        <v>0</v>
      </c>
      <c r="H17" s="17">
        <f t="shared" si="1"/>
        <v>0</v>
      </c>
      <c r="I17" s="3">
        <f t="shared" si="2"/>
        <v>0</v>
      </c>
      <c r="J17" s="36">
        <f t="shared" si="3"/>
        <v>0</v>
      </c>
      <c r="K17" s="39">
        <f t="shared" si="7"/>
        <v>-0.01</v>
      </c>
      <c r="L17" s="37">
        <f t="shared" si="4"/>
        <v>0</v>
      </c>
      <c r="M17" s="4">
        <f t="shared" si="5"/>
        <v>0</v>
      </c>
      <c r="N17" s="10">
        <f t="shared" si="8"/>
        <v>-0.01</v>
      </c>
      <c r="O17" s="65"/>
      <c r="P17" s="31"/>
      <c r="Q17" s="30"/>
    </row>
    <row r="18" spans="1:17" ht="12.75">
      <c r="A18" s="21"/>
      <c r="B18" s="28">
        <v>40017</v>
      </c>
      <c r="C18" s="15"/>
      <c r="D18" s="15"/>
      <c r="E18" s="15"/>
      <c r="F18" s="63">
        <f t="shared" si="6"/>
        <v>0</v>
      </c>
      <c r="G18" s="44">
        <f t="shared" si="0"/>
        <v>0</v>
      </c>
      <c r="H18" s="17">
        <f t="shared" si="1"/>
        <v>0</v>
      </c>
      <c r="I18" s="3">
        <f t="shared" si="2"/>
        <v>0</v>
      </c>
      <c r="J18" s="36">
        <f t="shared" si="3"/>
        <v>0</v>
      </c>
      <c r="K18" s="39">
        <f t="shared" si="7"/>
        <v>-0.01</v>
      </c>
      <c r="L18" s="37">
        <f t="shared" si="4"/>
        <v>0</v>
      </c>
      <c r="M18" s="4">
        <f t="shared" si="5"/>
        <v>0</v>
      </c>
      <c r="N18" s="10">
        <f t="shared" si="8"/>
        <v>-0.01</v>
      </c>
      <c r="O18" s="65"/>
      <c r="P18" s="31"/>
      <c r="Q18" s="30"/>
    </row>
    <row r="19" spans="1:17" ht="12.75">
      <c r="A19" s="21"/>
      <c r="B19" s="28">
        <v>40018</v>
      </c>
      <c r="C19" s="15"/>
      <c r="D19" s="15"/>
      <c r="E19" s="15"/>
      <c r="F19" s="63">
        <f t="shared" si="6"/>
        <v>0</v>
      </c>
      <c r="G19" s="44">
        <f t="shared" si="0"/>
        <v>0</v>
      </c>
      <c r="H19" s="17">
        <f t="shared" si="1"/>
        <v>0</v>
      </c>
      <c r="I19" s="3">
        <f t="shared" si="2"/>
        <v>0</v>
      </c>
      <c r="J19" s="36">
        <f t="shared" si="3"/>
        <v>0</v>
      </c>
      <c r="K19" s="39">
        <f t="shared" si="7"/>
        <v>-0.01</v>
      </c>
      <c r="L19" s="37">
        <f t="shared" si="4"/>
        <v>0</v>
      </c>
      <c r="M19" s="4">
        <f t="shared" si="5"/>
        <v>0</v>
      </c>
      <c r="N19" s="10">
        <f t="shared" si="8"/>
        <v>-0.01</v>
      </c>
      <c r="O19" s="65"/>
      <c r="P19" s="31"/>
      <c r="Q19" s="30"/>
    </row>
    <row r="20" spans="1:17" ht="13.5" thickBot="1">
      <c r="A20" s="21"/>
      <c r="B20" s="28">
        <v>40019</v>
      </c>
      <c r="C20" s="15"/>
      <c r="D20" s="15"/>
      <c r="E20" s="15"/>
      <c r="F20" s="63">
        <f t="shared" si="6"/>
        <v>0</v>
      </c>
      <c r="G20" s="44">
        <f t="shared" si="0"/>
        <v>0</v>
      </c>
      <c r="H20" s="17">
        <f t="shared" si="1"/>
        <v>0</v>
      </c>
      <c r="I20" s="3">
        <f t="shared" si="2"/>
        <v>0</v>
      </c>
      <c r="J20" s="36">
        <f t="shared" si="3"/>
        <v>0</v>
      </c>
      <c r="K20" s="39">
        <f t="shared" si="7"/>
        <v>-0.01</v>
      </c>
      <c r="L20" s="37">
        <f t="shared" si="4"/>
        <v>0</v>
      </c>
      <c r="M20" s="4">
        <f t="shared" si="5"/>
        <v>0</v>
      </c>
      <c r="N20" s="10">
        <f t="shared" si="8"/>
        <v>-0.01</v>
      </c>
      <c r="O20" s="65"/>
      <c r="P20" s="31"/>
      <c r="Q20" s="30"/>
    </row>
    <row r="21" spans="1:17" ht="13.5" thickBot="1">
      <c r="A21" s="22"/>
      <c r="B21" s="28">
        <v>40020</v>
      </c>
      <c r="C21" s="15"/>
      <c r="D21" s="15"/>
      <c r="E21" s="15"/>
      <c r="F21" s="63">
        <f t="shared" si="6"/>
        <v>0</v>
      </c>
      <c r="G21" s="44">
        <f t="shared" si="0"/>
        <v>0</v>
      </c>
      <c r="H21" s="17">
        <f t="shared" si="1"/>
        <v>0</v>
      </c>
      <c r="I21" s="3">
        <f t="shared" si="2"/>
        <v>0</v>
      </c>
      <c r="J21" s="36">
        <f t="shared" si="3"/>
        <v>0</v>
      </c>
      <c r="K21" s="39">
        <f t="shared" si="7"/>
        <v>-0.01</v>
      </c>
      <c r="L21" s="37">
        <f t="shared" si="4"/>
        <v>0</v>
      </c>
      <c r="M21" s="4">
        <f t="shared" si="5"/>
        <v>0</v>
      </c>
      <c r="N21" s="10">
        <f t="shared" si="8"/>
        <v>-0.01</v>
      </c>
      <c r="O21" s="65"/>
      <c r="P21" s="32"/>
      <c r="Q21" s="33">
        <f>SUM(P5:P21)</f>
        <v>0</v>
      </c>
    </row>
    <row r="22" spans="1:4" ht="12.75">
      <c r="A22" s="22"/>
      <c r="B22" s="22"/>
      <c r="C22" s="22"/>
      <c r="D22" s="2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2"/>
  <sheetViews>
    <sheetView tabSelected="1" zoomScale="85" zoomScaleNormal="85" zoomScalePageLayoutView="0" workbookViewId="0" topLeftCell="A1">
      <selection activeCell="N5" sqref="N5"/>
    </sheetView>
  </sheetViews>
  <sheetFormatPr defaultColWidth="9.140625" defaultRowHeight="12.75"/>
  <cols>
    <col min="1" max="1" width="2.421875" style="19" customWidth="1"/>
    <col min="2" max="2" width="10.28125" style="19" bestFit="1" customWidth="1"/>
    <col min="3" max="4" width="10.28125" style="19" customWidth="1"/>
    <col min="5" max="5" width="13.28125" style="14" customWidth="1"/>
    <col min="8" max="8" width="9.57421875" style="14" customWidth="1"/>
    <col min="9" max="9" width="11.00390625" style="12" customWidth="1"/>
    <col min="10" max="11" width="9.57421875" style="12" customWidth="1"/>
    <col min="12" max="13" width="10.140625" style="12" customWidth="1"/>
    <col min="14" max="14" width="11.140625" style="12" bestFit="1" customWidth="1"/>
    <col min="15" max="15" width="11.140625" style="12" customWidth="1"/>
    <col min="16" max="16" width="8.00390625" style="14" customWidth="1"/>
    <col min="17" max="16384" width="9.140625" style="13" customWidth="1"/>
  </cols>
  <sheetData>
    <row r="2" spans="5:16" ht="23.25" customHeight="1">
      <c r="E2" s="7" t="s">
        <v>3</v>
      </c>
      <c r="H2" s="5"/>
      <c r="I2" s="24"/>
      <c r="J2" s="24"/>
      <c r="K2" s="11"/>
      <c r="L2" s="23"/>
      <c r="P2" s="5"/>
    </row>
    <row r="3" ht="13.5" thickBot="1"/>
    <row r="4" spans="1:16" ht="16.5" thickBot="1">
      <c r="A4" s="20"/>
      <c r="B4" s="34" t="s">
        <v>5</v>
      </c>
      <c r="C4" s="34" t="s">
        <v>9</v>
      </c>
      <c r="D4" s="34" t="s">
        <v>10</v>
      </c>
      <c r="E4" s="35" t="s">
        <v>6</v>
      </c>
      <c r="F4" s="62" t="s">
        <v>11</v>
      </c>
      <c r="G4" s="61" t="s">
        <v>8</v>
      </c>
      <c r="H4" s="27">
        <v>0.25</v>
      </c>
      <c r="I4" s="1" t="s">
        <v>0</v>
      </c>
      <c r="J4" s="25" t="s">
        <v>4</v>
      </c>
      <c r="K4" s="25" t="s">
        <v>2</v>
      </c>
      <c r="L4" s="2" t="s">
        <v>1</v>
      </c>
      <c r="M4" s="26" t="s">
        <v>4</v>
      </c>
      <c r="N4" s="6" t="s">
        <v>2</v>
      </c>
      <c r="O4" s="67" t="s">
        <v>12</v>
      </c>
      <c r="P4" s="29" t="s">
        <v>7</v>
      </c>
    </row>
    <row r="5" spans="1:17" ht="12.75">
      <c r="A5" s="21"/>
      <c r="B5" s="28">
        <v>40004</v>
      </c>
      <c r="C5" s="15">
        <v>1.7637</v>
      </c>
      <c r="D5" s="15">
        <v>1.7495</v>
      </c>
      <c r="E5" s="15">
        <v>1.7619</v>
      </c>
      <c r="F5" s="63">
        <f>SUM(C5+D5+E5)/3</f>
        <v>1.7583666666666666</v>
      </c>
      <c r="G5" s="44">
        <f aca="true" t="shared" si="0" ref="G5:G21">C5-D5</f>
        <v>0.01419999999999999</v>
      </c>
      <c r="H5" s="17">
        <f aca="true" t="shared" si="1" ref="H5:H21">G5*0.25</f>
        <v>0.0035499999999999976</v>
      </c>
      <c r="I5" s="3">
        <f aca="true" t="shared" si="2" ref="I5:I21">E5+H5</f>
        <v>1.76545</v>
      </c>
      <c r="J5" s="36">
        <f aca="true" t="shared" si="3" ref="J5:J21">I5+H5</f>
        <v>1.769</v>
      </c>
      <c r="K5" s="39">
        <f>I5-0.01</f>
        <v>1.75545</v>
      </c>
      <c r="L5" s="37">
        <f aca="true" t="shared" si="4" ref="L5:L21">E5-H5</f>
        <v>1.75835</v>
      </c>
      <c r="M5" s="4">
        <f aca="true" t="shared" si="5" ref="M5:M21">L5-H5</f>
        <v>1.7548000000000001</v>
      </c>
      <c r="N5" s="10">
        <f>I5-0.01</f>
        <v>1.75545</v>
      </c>
      <c r="O5" s="65"/>
      <c r="P5" s="31"/>
      <c r="Q5" s="30"/>
    </row>
    <row r="6" spans="1:20" ht="12.75">
      <c r="A6" s="21"/>
      <c r="B6" s="28">
        <v>40005</v>
      </c>
      <c r="C6" s="15"/>
      <c r="D6" s="15"/>
      <c r="E6" s="15"/>
      <c r="F6" s="63">
        <f aca="true" t="shared" si="6" ref="F6:F21">SUM(C6+D6+E6)/3</f>
        <v>0</v>
      </c>
      <c r="G6" s="44">
        <f t="shared" si="0"/>
        <v>0</v>
      </c>
      <c r="H6" s="17">
        <f t="shared" si="1"/>
        <v>0</v>
      </c>
      <c r="I6" s="3">
        <f t="shared" si="2"/>
        <v>0</v>
      </c>
      <c r="J6" s="36">
        <f t="shared" si="3"/>
        <v>0</v>
      </c>
      <c r="K6" s="39">
        <f aca="true" t="shared" si="7" ref="K6:K21">I6-0.01</f>
        <v>-0.01</v>
      </c>
      <c r="L6" s="37">
        <f t="shared" si="4"/>
        <v>0</v>
      </c>
      <c r="M6" s="4">
        <f t="shared" si="5"/>
        <v>0</v>
      </c>
      <c r="N6" s="10">
        <f aca="true" t="shared" si="8" ref="N6:N21">I6-0.01</f>
        <v>-0.01</v>
      </c>
      <c r="O6" s="65"/>
      <c r="P6" s="31"/>
      <c r="Q6" s="30"/>
      <c r="R6" s="38"/>
      <c r="S6" s="38"/>
      <c r="T6" s="38"/>
    </row>
    <row r="7" spans="1:20" ht="12.75">
      <c r="A7" s="21"/>
      <c r="B7" s="28">
        <v>40006</v>
      </c>
      <c r="C7" s="15"/>
      <c r="D7" s="15"/>
      <c r="E7" s="15"/>
      <c r="F7" s="63">
        <f t="shared" si="6"/>
        <v>0</v>
      </c>
      <c r="G7" s="44">
        <f t="shared" si="0"/>
        <v>0</v>
      </c>
      <c r="H7" s="17">
        <f t="shared" si="1"/>
        <v>0</v>
      </c>
      <c r="I7" s="3">
        <f t="shared" si="2"/>
        <v>0</v>
      </c>
      <c r="J7" s="36">
        <f t="shared" si="3"/>
        <v>0</v>
      </c>
      <c r="K7" s="39">
        <f t="shared" si="7"/>
        <v>-0.01</v>
      </c>
      <c r="L7" s="37">
        <f t="shared" si="4"/>
        <v>0</v>
      </c>
      <c r="M7" s="4">
        <f t="shared" si="5"/>
        <v>0</v>
      </c>
      <c r="N7" s="10">
        <f t="shared" si="8"/>
        <v>-0.01</v>
      </c>
      <c r="O7" s="65"/>
      <c r="P7" s="31"/>
      <c r="Q7" s="30"/>
      <c r="R7" s="38"/>
      <c r="S7" s="38"/>
      <c r="T7" s="38"/>
    </row>
    <row r="8" spans="1:20" ht="12.75">
      <c r="A8" s="21"/>
      <c r="B8" s="28">
        <v>40007</v>
      </c>
      <c r="C8" s="15"/>
      <c r="D8" s="15"/>
      <c r="E8" s="15"/>
      <c r="F8" s="63">
        <f t="shared" si="6"/>
        <v>0</v>
      </c>
      <c r="G8" s="44">
        <f t="shared" si="0"/>
        <v>0</v>
      </c>
      <c r="H8" s="17">
        <f t="shared" si="1"/>
        <v>0</v>
      </c>
      <c r="I8" s="3">
        <f t="shared" si="2"/>
        <v>0</v>
      </c>
      <c r="J8" s="36">
        <f t="shared" si="3"/>
        <v>0</v>
      </c>
      <c r="K8" s="39">
        <f t="shared" si="7"/>
        <v>-0.01</v>
      </c>
      <c r="L8" s="37">
        <f t="shared" si="4"/>
        <v>0</v>
      </c>
      <c r="M8" s="4">
        <f t="shared" si="5"/>
        <v>0</v>
      </c>
      <c r="N8" s="10">
        <f t="shared" si="8"/>
        <v>-0.01</v>
      </c>
      <c r="O8" s="65"/>
      <c r="P8" s="31"/>
      <c r="Q8" s="30"/>
      <c r="R8" s="38"/>
      <c r="S8" s="38"/>
      <c r="T8" s="38"/>
    </row>
    <row r="9" spans="1:20" ht="12.75">
      <c r="A9" s="21"/>
      <c r="B9" s="28">
        <v>40008</v>
      </c>
      <c r="C9" s="15"/>
      <c r="D9" s="15"/>
      <c r="E9" s="15"/>
      <c r="F9" s="63">
        <f t="shared" si="6"/>
        <v>0</v>
      </c>
      <c r="G9" s="44">
        <f t="shared" si="0"/>
        <v>0</v>
      </c>
      <c r="H9" s="17">
        <f t="shared" si="1"/>
        <v>0</v>
      </c>
      <c r="I9" s="3">
        <f t="shared" si="2"/>
        <v>0</v>
      </c>
      <c r="J9" s="36">
        <f t="shared" si="3"/>
        <v>0</v>
      </c>
      <c r="K9" s="39">
        <f t="shared" si="7"/>
        <v>-0.01</v>
      </c>
      <c r="L9" s="37">
        <f t="shared" si="4"/>
        <v>0</v>
      </c>
      <c r="M9" s="4">
        <f t="shared" si="5"/>
        <v>0</v>
      </c>
      <c r="N9" s="10">
        <f t="shared" si="8"/>
        <v>-0.01</v>
      </c>
      <c r="O9" s="65"/>
      <c r="P9" s="31"/>
      <c r="Q9" s="30"/>
      <c r="R9" s="38"/>
      <c r="S9" s="38"/>
      <c r="T9" s="38"/>
    </row>
    <row r="10" spans="1:17" ht="12.75">
      <c r="A10" s="21"/>
      <c r="B10" s="28">
        <v>40009</v>
      </c>
      <c r="C10" s="15"/>
      <c r="D10" s="15"/>
      <c r="E10" s="15"/>
      <c r="F10" s="63">
        <f t="shared" si="6"/>
        <v>0</v>
      </c>
      <c r="G10" s="44">
        <f t="shared" si="0"/>
        <v>0</v>
      </c>
      <c r="H10" s="17">
        <f t="shared" si="1"/>
        <v>0</v>
      </c>
      <c r="I10" s="3">
        <f t="shared" si="2"/>
        <v>0</v>
      </c>
      <c r="J10" s="36">
        <f t="shared" si="3"/>
        <v>0</v>
      </c>
      <c r="K10" s="39">
        <f t="shared" si="7"/>
        <v>-0.01</v>
      </c>
      <c r="L10" s="37">
        <f t="shared" si="4"/>
        <v>0</v>
      </c>
      <c r="M10" s="4">
        <f t="shared" si="5"/>
        <v>0</v>
      </c>
      <c r="N10" s="10">
        <f t="shared" si="8"/>
        <v>-0.01</v>
      </c>
      <c r="O10" s="65"/>
      <c r="P10" s="31"/>
      <c r="Q10" s="30"/>
    </row>
    <row r="11" spans="1:17" ht="12.75">
      <c r="A11" s="21"/>
      <c r="B11" s="28">
        <v>40010</v>
      </c>
      <c r="C11" s="15"/>
      <c r="D11" s="15"/>
      <c r="E11" s="15"/>
      <c r="F11" s="63">
        <f t="shared" si="6"/>
        <v>0</v>
      </c>
      <c r="G11" s="44">
        <f t="shared" si="0"/>
        <v>0</v>
      </c>
      <c r="H11" s="17">
        <f t="shared" si="1"/>
        <v>0</v>
      </c>
      <c r="I11" s="3">
        <f t="shared" si="2"/>
        <v>0</v>
      </c>
      <c r="J11" s="36">
        <f t="shared" si="3"/>
        <v>0</v>
      </c>
      <c r="K11" s="39">
        <f t="shared" si="7"/>
        <v>-0.01</v>
      </c>
      <c r="L11" s="37">
        <f t="shared" si="4"/>
        <v>0</v>
      </c>
      <c r="M11" s="4">
        <f t="shared" si="5"/>
        <v>0</v>
      </c>
      <c r="N11" s="10">
        <f t="shared" si="8"/>
        <v>-0.01</v>
      </c>
      <c r="O11" s="65"/>
      <c r="P11" s="31"/>
      <c r="Q11" s="30"/>
    </row>
    <row r="12" spans="1:17" ht="12.75">
      <c r="A12" s="21"/>
      <c r="B12" s="28">
        <v>40011</v>
      </c>
      <c r="C12" s="15"/>
      <c r="D12" s="15"/>
      <c r="E12" s="15"/>
      <c r="F12" s="63">
        <f t="shared" si="6"/>
        <v>0</v>
      </c>
      <c r="G12" s="44">
        <f t="shared" si="0"/>
        <v>0</v>
      </c>
      <c r="H12" s="17">
        <f t="shared" si="1"/>
        <v>0</v>
      </c>
      <c r="I12" s="3">
        <f t="shared" si="2"/>
        <v>0</v>
      </c>
      <c r="J12" s="36">
        <f t="shared" si="3"/>
        <v>0</v>
      </c>
      <c r="K12" s="39">
        <f t="shared" si="7"/>
        <v>-0.01</v>
      </c>
      <c r="L12" s="37">
        <f t="shared" si="4"/>
        <v>0</v>
      </c>
      <c r="M12" s="4">
        <f t="shared" si="5"/>
        <v>0</v>
      </c>
      <c r="N12" s="10">
        <f t="shared" si="8"/>
        <v>-0.01</v>
      </c>
      <c r="O12" s="65"/>
      <c r="P12" s="31"/>
      <c r="Q12" s="30"/>
    </row>
    <row r="13" spans="1:17" ht="12.75">
      <c r="A13" s="21"/>
      <c r="B13" s="28">
        <v>40012</v>
      </c>
      <c r="C13" s="15"/>
      <c r="D13" s="15"/>
      <c r="E13" s="15"/>
      <c r="F13" s="63">
        <f t="shared" si="6"/>
        <v>0</v>
      </c>
      <c r="G13" s="44">
        <f t="shared" si="0"/>
        <v>0</v>
      </c>
      <c r="H13" s="17">
        <f t="shared" si="1"/>
        <v>0</v>
      </c>
      <c r="I13" s="3">
        <f t="shared" si="2"/>
        <v>0</v>
      </c>
      <c r="J13" s="36">
        <f t="shared" si="3"/>
        <v>0</v>
      </c>
      <c r="K13" s="39">
        <f t="shared" si="7"/>
        <v>-0.01</v>
      </c>
      <c r="L13" s="37">
        <f t="shared" si="4"/>
        <v>0</v>
      </c>
      <c r="M13" s="4">
        <f t="shared" si="5"/>
        <v>0</v>
      </c>
      <c r="N13" s="10">
        <f t="shared" si="8"/>
        <v>-0.01</v>
      </c>
      <c r="O13" s="65"/>
      <c r="P13" s="31"/>
      <c r="Q13" s="30"/>
    </row>
    <row r="14" spans="1:17" ht="13.5" thickBot="1">
      <c r="A14" s="21"/>
      <c r="B14" s="28">
        <v>40013</v>
      </c>
      <c r="C14" s="46"/>
      <c r="D14" s="46"/>
      <c r="E14" s="46"/>
      <c r="F14" s="63">
        <f t="shared" si="6"/>
        <v>0</v>
      </c>
      <c r="G14" s="47">
        <f t="shared" si="0"/>
        <v>0</v>
      </c>
      <c r="H14" s="48">
        <f t="shared" si="1"/>
        <v>0</v>
      </c>
      <c r="I14" s="49">
        <f t="shared" si="2"/>
        <v>0</v>
      </c>
      <c r="J14" s="50">
        <f t="shared" si="3"/>
        <v>0</v>
      </c>
      <c r="K14" s="39">
        <f t="shared" si="7"/>
        <v>-0.01</v>
      </c>
      <c r="L14" s="51">
        <f t="shared" si="4"/>
        <v>0</v>
      </c>
      <c r="M14" s="52">
        <f t="shared" si="5"/>
        <v>0</v>
      </c>
      <c r="N14" s="10">
        <f t="shared" si="8"/>
        <v>-0.01</v>
      </c>
      <c r="O14" s="66"/>
      <c r="P14" s="53"/>
      <c r="Q14" s="30"/>
    </row>
    <row r="15" spans="1:17" ht="12.75">
      <c r="A15" s="21"/>
      <c r="B15" s="28">
        <v>40014</v>
      </c>
      <c r="C15" s="15"/>
      <c r="D15" s="15"/>
      <c r="E15" s="15"/>
      <c r="F15" s="63">
        <f t="shared" si="6"/>
        <v>0</v>
      </c>
      <c r="G15" s="44">
        <f t="shared" si="0"/>
        <v>0</v>
      </c>
      <c r="H15" s="17">
        <f t="shared" si="1"/>
        <v>0</v>
      </c>
      <c r="I15" s="3">
        <f t="shared" si="2"/>
        <v>0</v>
      </c>
      <c r="J15" s="36">
        <f t="shared" si="3"/>
        <v>0</v>
      </c>
      <c r="K15" s="39">
        <f t="shared" si="7"/>
        <v>-0.01</v>
      </c>
      <c r="L15" s="37">
        <f t="shared" si="4"/>
        <v>0</v>
      </c>
      <c r="M15" s="4">
        <f t="shared" si="5"/>
        <v>0</v>
      </c>
      <c r="N15" s="10">
        <f t="shared" si="8"/>
        <v>-0.01</v>
      </c>
      <c r="O15" s="65"/>
      <c r="P15" s="31"/>
      <c r="Q15" s="30"/>
    </row>
    <row r="16" spans="1:17" ht="12.75">
      <c r="A16" s="21"/>
      <c r="B16" s="28">
        <v>40015</v>
      </c>
      <c r="C16" s="15"/>
      <c r="D16" s="15"/>
      <c r="E16" s="15"/>
      <c r="F16" s="63">
        <f t="shared" si="6"/>
        <v>0</v>
      </c>
      <c r="G16" s="44">
        <f t="shared" si="0"/>
        <v>0</v>
      </c>
      <c r="H16" s="17">
        <f t="shared" si="1"/>
        <v>0</v>
      </c>
      <c r="I16" s="3">
        <f t="shared" si="2"/>
        <v>0</v>
      </c>
      <c r="J16" s="36">
        <f t="shared" si="3"/>
        <v>0</v>
      </c>
      <c r="K16" s="39">
        <f t="shared" si="7"/>
        <v>-0.01</v>
      </c>
      <c r="L16" s="37">
        <f t="shared" si="4"/>
        <v>0</v>
      </c>
      <c r="M16" s="4">
        <f t="shared" si="5"/>
        <v>0</v>
      </c>
      <c r="N16" s="10">
        <f t="shared" si="8"/>
        <v>-0.01</v>
      </c>
      <c r="O16" s="65"/>
      <c r="P16" s="31"/>
      <c r="Q16" s="30"/>
    </row>
    <row r="17" spans="1:17" ht="12.75">
      <c r="A17" s="21"/>
      <c r="B17" s="28">
        <v>40016</v>
      </c>
      <c r="C17" s="15"/>
      <c r="D17" s="15"/>
      <c r="E17" s="15"/>
      <c r="F17" s="63">
        <f t="shared" si="6"/>
        <v>0</v>
      </c>
      <c r="G17" s="44">
        <f t="shared" si="0"/>
        <v>0</v>
      </c>
      <c r="H17" s="17">
        <f t="shared" si="1"/>
        <v>0</v>
      </c>
      <c r="I17" s="3">
        <f t="shared" si="2"/>
        <v>0</v>
      </c>
      <c r="J17" s="36">
        <f t="shared" si="3"/>
        <v>0</v>
      </c>
      <c r="K17" s="39">
        <f t="shared" si="7"/>
        <v>-0.01</v>
      </c>
      <c r="L17" s="37">
        <f t="shared" si="4"/>
        <v>0</v>
      </c>
      <c r="M17" s="4">
        <f t="shared" si="5"/>
        <v>0</v>
      </c>
      <c r="N17" s="10">
        <f t="shared" si="8"/>
        <v>-0.01</v>
      </c>
      <c r="O17" s="65"/>
      <c r="P17" s="31"/>
      <c r="Q17" s="30"/>
    </row>
    <row r="18" spans="1:17" ht="12.75">
      <c r="A18" s="21"/>
      <c r="B18" s="28">
        <v>40017</v>
      </c>
      <c r="C18" s="15"/>
      <c r="D18" s="15"/>
      <c r="E18" s="15"/>
      <c r="F18" s="63">
        <f t="shared" si="6"/>
        <v>0</v>
      </c>
      <c r="G18" s="44">
        <f t="shared" si="0"/>
        <v>0</v>
      </c>
      <c r="H18" s="17">
        <f t="shared" si="1"/>
        <v>0</v>
      </c>
      <c r="I18" s="3">
        <f t="shared" si="2"/>
        <v>0</v>
      </c>
      <c r="J18" s="36">
        <f t="shared" si="3"/>
        <v>0</v>
      </c>
      <c r="K18" s="39">
        <f t="shared" si="7"/>
        <v>-0.01</v>
      </c>
      <c r="L18" s="37">
        <f t="shared" si="4"/>
        <v>0</v>
      </c>
      <c r="M18" s="4">
        <f t="shared" si="5"/>
        <v>0</v>
      </c>
      <c r="N18" s="10">
        <f t="shared" si="8"/>
        <v>-0.01</v>
      </c>
      <c r="O18" s="65"/>
      <c r="P18" s="31"/>
      <c r="Q18" s="30"/>
    </row>
    <row r="19" spans="1:17" ht="12.75">
      <c r="A19" s="21"/>
      <c r="B19" s="28">
        <v>40018</v>
      </c>
      <c r="C19" s="15"/>
      <c r="D19" s="15"/>
      <c r="E19" s="15"/>
      <c r="F19" s="63">
        <f t="shared" si="6"/>
        <v>0</v>
      </c>
      <c r="G19" s="44">
        <f t="shared" si="0"/>
        <v>0</v>
      </c>
      <c r="H19" s="17">
        <f t="shared" si="1"/>
        <v>0</v>
      </c>
      <c r="I19" s="3">
        <f t="shared" si="2"/>
        <v>0</v>
      </c>
      <c r="J19" s="36">
        <f t="shared" si="3"/>
        <v>0</v>
      </c>
      <c r="K19" s="39">
        <f t="shared" si="7"/>
        <v>-0.01</v>
      </c>
      <c r="L19" s="37">
        <f t="shared" si="4"/>
        <v>0</v>
      </c>
      <c r="M19" s="4">
        <f t="shared" si="5"/>
        <v>0</v>
      </c>
      <c r="N19" s="10">
        <f t="shared" si="8"/>
        <v>-0.01</v>
      </c>
      <c r="O19" s="65"/>
      <c r="P19" s="31"/>
      <c r="Q19" s="30"/>
    </row>
    <row r="20" spans="1:17" ht="13.5" thickBot="1">
      <c r="A20" s="21"/>
      <c r="B20" s="28">
        <v>40019</v>
      </c>
      <c r="C20" s="15"/>
      <c r="D20" s="15"/>
      <c r="E20" s="15"/>
      <c r="F20" s="63">
        <f t="shared" si="6"/>
        <v>0</v>
      </c>
      <c r="G20" s="44">
        <f t="shared" si="0"/>
        <v>0</v>
      </c>
      <c r="H20" s="17">
        <f t="shared" si="1"/>
        <v>0</v>
      </c>
      <c r="I20" s="3">
        <f t="shared" si="2"/>
        <v>0</v>
      </c>
      <c r="J20" s="36">
        <f t="shared" si="3"/>
        <v>0</v>
      </c>
      <c r="K20" s="39">
        <f t="shared" si="7"/>
        <v>-0.01</v>
      </c>
      <c r="L20" s="37">
        <f t="shared" si="4"/>
        <v>0</v>
      </c>
      <c r="M20" s="4">
        <f t="shared" si="5"/>
        <v>0</v>
      </c>
      <c r="N20" s="10">
        <f t="shared" si="8"/>
        <v>-0.01</v>
      </c>
      <c r="O20" s="65"/>
      <c r="P20" s="31"/>
      <c r="Q20" s="30"/>
    </row>
    <row r="21" spans="1:17" ht="13.5" thickBot="1">
      <c r="A21" s="22"/>
      <c r="B21" s="28">
        <v>40020</v>
      </c>
      <c r="C21" s="15"/>
      <c r="D21" s="15"/>
      <c r="E21" s="15"/>
      <c r="F21" s="63">
        <f t="shared" si="6"/>
        <v>0</v>
      </c>
      <c r="G21" s="44">
        <f t="shared" si="0"/>
        <v>0</v>
      </c>
      <c r="H21" s="17">
        <f t="shared" si="1"/>
        <v>0</v>
      </c>
      <c r="I21" s="3">
        <f t="shared" si="2"/>
        <v>0</v>
      </c>
      <c r="J21" s="36">
        <f t="shared" si="3"/>
        <v>0</v>
      </c>
      <c r="K21" s="39">
        <f t="shared" si="7"/>
        <v>-0.01</v>
      </c>
      <c r="L21" s="37">
        <f t="shared" si="4"/>
        <v>0</v>
      </c>
      <c r="M21" s="4">
        <f t="shared" si="5"/>
        <v>0</v>
      </c>
      <c r="N21" s="10">
        <f t="shared" si="8"/>
        <v>-0.01</v>
      </c>
      <c r="O21" s="65"/>
      <c r="P21" s="32"/>
      <c r="Q21" s="33">
        <f>SUM(P5:P21)</f>
        <v>0</v>
      </c>
    </row>
    <row r="22" spans="1:4" ht="12.75">
      <c r="A22" s="22"/>
      <c r="B22" s="22"/>
      <c r="C22" s="22"/>
      <c r="D22" s="2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2"/>
  <sheetViews>
    <sheetView zoomScale="85" zoomScaleNormal="85" zoomScalePageLayoutView="0" workbookViewId="0" topLeftCell="A1">
      <selection activeCell="H5" sqref="H5"/>
    </sheetView>
  </sheetViews>
  <sheetFormatPr defaultColWidth="9.140625" defaultRowHeight="12.75"/>
  <cols>
    <col min="1" max="1" width="1.7109375" style="19" customWidth="1"/>
    <col min="2" max="2" width="10.28125" style="19" bestFit="1" customWidth="1"/>
    <col min="3" max="4" width="10.28125" style="19" customWidth="1"/>
    <col min="5" max="5" width="13.28125" style="14" customWidth="1"/>
    <col min="8" max="8" width="9.57421875" style="14" customWidth="1"/>
    <col min="9" max="9" width="11.00390625" style="12" customWidth="1"/>
    <col min="10" max="11" width="9.57421875" style="12" customWidth="1"/>
    <col min="12" max="13" width="10.140625" style="12" customWidth="1"/>
    <col min="14" max="14" width="11.140625" style="12" bestFit="1" customWidth="1"/>
    <col min="15" max="15" width="11.140625" style="12" customWidth="1"/>
    <col min="16" max="16" width="8.00390625" style="14" customWidth="1"/>
    <col min="17" max="16384" width="9.140625" style="13" customWidth="1"/>
  </cols>
  <sheetData>
    <row r="2" spans="5:16" ht="23.25" customHeight="1">
      <c r="E2" s="7" t="s">
        <v>3</v>
      </c>
      <c r="H2" s="5"/>
      <c r="I2" s="24"/>
      <c r="J2" s="24"/>
      <c r="K2" s="11"/>
      <c r="L2" s="23"/>
      <c r="P2" s="5"/>
    </row>
    <row r="3" ht="13.5" thickBot="1"/>
    <row r="4" spans="1:16" ht="16.5" thickBot="1">
      <c r="A4" s="20"/>
      <c r="B4" s="34" t="s">
        <v>5</v>
      </c>
      <c r="C4" s="34" t="s">
        <v>9</v>
      </c>
      <c r="D4" s="34" t="s">
        <v>10</v>
      </c>
      <c r="E4" s="35" t="s">
        <v>6</v>
      </c>
      <c r="F4" s="62" t="s">
        <v>11</v>
      </c>
      <c r="G4" s="61" t="s">
        <v>8</v>
      </c>
      <c r="H4" s="27">
        <v>0.25</v>
      </c>
      <c r="I4" s="1" t="s">
        <v>0</v>
      </c>
      <c r="J4" s="25" t="s">
        <v>4</v>
      </c>
      <c r="K4" s="25" t="s">
        <v>2</v>
      </c>
      <c r="L4" s="2" t="s">
        <v>1</v>
      </c>
      <c r="M4" s="26" t="s">
        <v>4</v>
      </c>
      <c r="N4" s="6" t="s">
        <v>2</v>
      </c>
      <c r="O4" s="67" t="s">
        <v>12</v>
      </c>
      <c r="P4" s="29" t="s">
        <v>7</v>
      </c>
    </row>
    <row r="5" spans="1:17" ht="12.75">
      <c r="A5" s="21"/>
      <c r="B5" s="28">
        <v>40004</v>
      </c>
      <c r="C5" s="16">
        <v>93.6</v>
      </c>
      <c r="D5" s="16">
        <v>92.51</v>
      </c>
      <c r="E5" s="16">
        <v>93.16</v>
      </c>
      <c r="F5" s="64">
        <f>SUM(C5+D5+E5)/3</f>
        <v>93.08999999999999</v>
      </c>
      <c r="G5" s="45">
        <f aca="true" t="shared" si="0" ref="G5:G21">C5-D5</f>
        <v>1.0899999999999892</v>
      </c>
      <c r="H5" s="40">
        <f aca="true" t="shared" si="1" ref="H5:H21">G5*0.25</f>
        <v>0.2724999999999973</v>
      </c>
      <c r="I5" s="8">
        <f aca="true" t="shared" si="2" ref="I5:I21">E5+H5</f>
        <v>93.43249999999999</v>
      </c>
      <c r="J5" s="41">
        <f aca="true" t="shared" si="3" ref="J5:J21">I5+H5</f>
        <v>93.70499999999998</v>
      </c>
      <c r="K5" s="42">
        <f>I5-1</f>
        <v>92.43249999999999</v>
      </c>
      <c r="L5" s="43">
        <f aca="true" t="shared" si="4" ref="L5:L21">E5-H5</f>
        <v>92.8875</v>
      </c>
      <c r="M5" s="9">
        <f aca="true" t="shared" si="5" ref="M5:M21">L5-H5</f>
        <v>92.61500000000001</v>
      </c>
      <c r="N5" s="18">
        <f>I5-1</f>
        <v>92.43249999999999</v>
      </c>
      <c r="O5" s="68"/>
      <c r="P5" s="31"/>
      <c r="Q5" s="30"/>
    </row>
    <row r="6" spans="1:20" ht="12.75">
      <c r="A6" s="21"/>
      <c r="B6" s="28">
        <v>40005</v>
      </c>
      <c r="C6" s="16"/>
      <c r="D6" s="16"/>
      <c r="E6" s="16"/>
      <c r="F6" s="64">
        <f aca="true" t="shared" si="6" ref="F6:F21">SUM(C6+D6+E6)/3</f>
        <v>0</v>
      </c>
      <c r="G6" s="45">
        <f t="shared" si="0"/>
        <v>0</v>
      </c>
      <c r="H6" s="40">
        <f t="shared" si="1"/>
        <v>0</v>
      </c>
      <c r="I6" s="8">
        <f t="shared" si="2"/>
        <v>0</v>
      </c>
      <c r="J6" s="41">
        <f t="shared" si="3"/>
        <v>0</v>
      </c>
      <c r="K6" s="42">
        <f aca="true" t="shared" si="7" ref="K6:K21">I6-1</f>
        <v>-1</v>
      </c>
      <c r="L6" s="43">
        <f t="shared" si="4"/>
        <v>0</v>
      </c>
      <c r="M6" s="9">
        <f t="shared" si="5"/>
        <v>0</v>
      </c>
      <c r="N6" s="18">
        <f aca="true" t="shared" si="8" ref="N6:N21">I6-1</f>
        <v>-1</v>
      </c>
      <c r="O6" s="68"/>
      <c r="P6" s="31"/>
      <c r="Q6" s="30"/>
      <c r="R6" s="38"/>
      <c r="S6" s="38"/>
      <c r="T6" s="38"/>
    </row>
    <row r="7" spans="1:20" ht="12.75">
      <c r="A7" s="21"/>
      <c r="B7" s="28">
        <v>40006</v>
      </c>
      <c r="C7" s="16"/>
      <c r="D7" s="16"/>
      <c r="E7" s="16"/>
      <c r="F7" s="64">
        <f t="shared" si="6"/>
        <v>0</v>
      </c>
      <c r="G7" s="45">
        <f t="shared" si="0"/>
        <v>0</v>
      </c>
      <c r="H7" s="40">
        <f t="shared" si="1"/>
        <v>0</v>
      </c>
      <c r="I7" s="8">
        <f t="shared" si="2"/>
        <v>0</v>
      </c>
      <c r="J7" s="41">
        <f t="shared" si="3"/>
        <v>0</v>
      </c>
      <c r="K7" s="42">
        <f t="shared" si="7"/>
        <v>-1</v>
      </c>
      <c r="L7" s="43">
        <f t="shared" si="4"/>
        <v>0</v>
      </c>
      <c r="M7" s="9">
        <f t="shared" si="5"/>
        <v>0</v>
      </c>
      <c r="N7" s="18">
        <f t="shared" si="8"/>
        <v>-1</v>
      </c>
      <c r="O7" s="68"/>
      <c r="P7" s="31"/>
      <c r="Q7" s="30"/>
      <c r="R7" s="38"/>
      <c r="S7" s="38"/>
      <c r="T7" s="38"/>
    </row>
    <row r="8" spans="1:20" ht="12.75">
      <c r="A8" s="21"/>
      <c r="B8" s="28">
        <v>40007</v>
      </c>
      <c r="C8" s="16"/>
      <c r="D8" s="16"/>
      <c r="E8" s="16"/>
      <c r="F8" s="64">
        <f t="shared" si="6"/>
        <v>0</v>
      </c>
      <c r="G8" s="45">
        <f t="shared" si="0"/>
        <v>0</v>
      </c>
      <c r="H8" s="40">
        <f t="shared" si="1"/>
        <v>0</v>
      </c>
      <c r="I8" s="8">
        <f t="shared" si="2"/>
        <v>0</v>
      </c>
      <c r="J8" s="41">
        <f t="shared" si="3"/>
        <v>0</v>
      </c>
      <c r="K8" s="42">
        <f t="shared" si="7"/>
        <v>-1</v>
      </c>
      <c r="L8" s="43">
        <f t="shared" si="4"/>
        <v>0</v>
      </c>
      <c r="M8" s="9">
        <f t="shared" si="5"/>
        <v>0</v>
      </c>
      <c r="N8" s="18">
        <f t="shared" si="8"/>
        <v>-1</v>
      </c>
      <c r="O8" s="68"/>
      <c r="P8" s="31"/>
      <c r="Q8" s="30"/>
      <c r="R8" s="38"/>
      <c r="S8" s="38"/>
      <c r="T8" s="38"/>
    </row>
    <row r="9" spans="1:20" ht="12.75">
      <c r="A9" s="21"/>
      <c r="B9" s="28">
        <v>40008</v>
      </c>
      <c r="C9" s="16"/>
      <c r="D9" s="16"/>
      <c r="E9" s="16"/>
      <c r="F9" s="64">
        <f t="shared" si="6"/>
        <v>0</v>
      </c>
      <c r="G9" s="45">
        <f t="shared" si="0"/>
        <v>0</v>
      </c>
      <c r="H9" s="40">
        <f t="shared" si="1"/>
        <v>0</v>
      </c>
      <c r="I9" s="8">
        <f t="shared" si="2"/>
        <v>0</v>
      </c>
      <c r="J9" s="41">
        <f t="shared" si="3"/>
        <v>0</v>
      </c>
      <c r="K9" s="42">
        <f t="shared" si="7"/>
        <v>-1</v>
      </c>
      <c r="L9" s="43">
        <f t="shared" si="4"/>
        <v>0</v>
      </c>
      <c r="M9" s="9">
        <f t="shared" si="5"/>
        <v>0</v>
      </c>
      <c r="N9" s="18">
        <f t="shared" si="8"/>
        <v>-1</v>
      </c>
      <c r="O9" s="68"/>
      <c r="P9" s="31"/>
      <c r="Q9" s="30"/>
      <c r="R9" s="38"/>
      <c r="S9" s="38"/>
      <c r="T9" s="38"/>
    </row>
    <row r="10" spans="1:17" ht="12.75">
      <c r="A10" s="21"/>
      <c r="B10" s="28">
        <v>40009</v>
      </c>
      <c r="C10" s="16"/>
      <c r="D10" s="16"/>
      <c r="E10" s="16"/>
      <c r="F10" s="64">
        <f t="shared" si="6"/>
        <v>0</v>
      </c>
      <c r="G10" s="45">
        <f t="shared" si="0"/>
        <v>0</v>
      </c>
      <c r="H10" s="40">
        <f t="shared" si="1"/>
        <v>0</v>
      </c>
      <c r="I10" s="8">
        <f t="shared" si="2"/>
        <v>0</v>
      </c>
      <c r="J10" s="41">
        <f t="shared" si="3"/>
        <v>0</v>
      </c>
      <c r="K10" s="42">
        <f t="shared" si="7"/>
        <v>-1</v>
      </c>
      <c r="L10" s="43">
        <f t="shared" si="4"/>
        <v>0</v>
      </c>
      <c r="M10" s="9">
        <f t="shared" si="5"/>
        <v>0</v>
      </c>
      <c r="N10" s="18">
        <f t="shared" si="8"/>
        <v>-1</v>
      </c>
      <c r="O10" s="68"/>
      <c r="P10" s="31"/>
      <c r="Q10" s="30"/>
    </row>
    <row r="11" spans="1:17" ht="12.75">
      <c r="A11" s="21"/>
      <c r="B11" s="28">
        <v>40010</v>
      </c>
      <c r="C11" s="16"/>
      <c r="D11" s="16"/>
      <c r="E11" s="16"/>
      <c r="F11" s="64">
        <f t="shared" si="6"/>
        <v>0</v>
      </c>
      <c r="G11" s="45">
        <f t="shared" si="0"/>
        <v>0</v>
      </c>
      <c r="H11" s="40">
        <f t="shared" si="1"/>
        <v>0</v>
      </c>
      <c r="I11" s="8">
        <f t="shared" si="2"/>
        <v>0</v>
      </c>
      <c r="J11" s="41">
        <f t="shared" si="3"/>
        <v>0</v>
      </c>
      <c r="K11" s="42">
        <f t="shared" si="7"/>
        <v>-1</v>
      </c>
      <c r="L11" s="43">
        <f t="shared" si="4"/>
        <v>0</v>
      </c>
      <c r="M11" s="9">
        <f t="shared" si="5"/>
        <v>0</v>
      </c>
      <c r="N11" s="18">
        <f t="shared" si="8"/>
        <v>-1</v>
      </c>
      <c r="O11" s="68"/>
      <c r="P11" s="31"/>
      <c r="Q11" s="30"/>
    </row>
    <row r="12" spans="1:17" ht="12.75">
      <c r="A12" s="21"/>
      <c r="B12" s="28">
        <v>40011</v>
      </c>
      <c r="C12" s="16"/>
      <c r="D12" s="16"/>
      <c r="E12" s="16"/>
      <c r="F12" s="64">
        <f t="shared" si="6"/>
        <v>0</v>
      </c>
      <c r="G12" s="45">
        <f t="shared" si="0"/>
        <v>0</v>
      </c>
      <c r="H12" s="40">
        <f t="shared" si="1"/>
        <v>0</v>
      </c>
      <c r="I12" s="8">
        <f t="shared" si="2"/>
        <v>0</v>
      </c>
      <c r="J12" s="41">
        <f t="shared" si="3"/>
        <v>0</v>
      </c>
      <c r="K12" s="42">
        <f t="shared" si="7"/>
        <v>-1</v>
      </c>
      <c r="L12" s="43">
        <f t="shared" si="4"/>
        <v>0</v>
      </c>
      <c r="M12" s="9">
        <f t="shared" si="5"/>
        <v>0</v>
      </c>
      <c r="N12" s="18">
        <f t="shared" si="8"/>
        <v>-1</v>
      </c>
      <c r="O12" s="68"/>
      <c r="P12" s="31"/>
      <c r="Q12" s="30"/>
    </row>
    <row r="13" spans="1:17" ht="12.75">
      <c r="A13" s="21"/>
      <c r="B13" s="28">
        <v>40012</v>
      </c>
      <c r="C13" s="16"/>
      <c r="D13" s="16"/>
      <c r="E13" s="16"/>
      <c r="F13" s="64">
        <f t="shared" si="6"/>
        <v>0</v>
      </c>
      <c r="G13" s="45">
        <f t="shared" si="0"/>
        <v>0</v>
      </c>
      <c r="H13" s="40">
        <f t="shared" si="1"/>
        <v>0</v>
      </c>
      <c r="I13" s="8">
        <f t="shared" si="2"/>
        <v>0</v>
      </c>
      <c r="J13" s="41">
        <f t="shared" si="3"/>
        <v>0</v>
      </c>
      <c r="K13" s="42">
        <f t="shared" si="7"/>
        <v>-1</v>
      </c>
      <c r="L13" s="43">
        <f t="shared" si="4"/>
        <v>0</v>
      </c>
      <c r="M13" s="9">
        <f t="shared" si="5"/>
        <v>0</v>
      </c>
      <c r="N13" s="18">
        <f t="shared" si="8"/>
        <v>-1</v>
      </c>
      <c r="O13" s="68"/>
      <c r="P13" s="31"/>
      <c r="Q13" s="30"/>
    </row>
    <row r="14" spans="1:17" ht="13.5" thickBot="1">
      <c r="A14" s="21"/>
      <c r="B14" s="28">
        <v>40013</v>
      </c>
      <c r="C14" s="54"/>
      <c r="D14" s="54"/>
      <c r="E14" s="54"/>
      <c r="F14" s="64">
        <f t="shared" si="6"/>
        <v>0</v>
      </c>
      <c r="G14" s="55">
        <f t="shared" si="0"/>
        <v>0</v>
      </c>
      <c r="H14" s="56">
        <f t="shared" si="1"/>
        <v>0</v>
      </c>
      <c r="I14" s="57">
        <f t="shared" si="2"/>
        <v>0</v>
      </c>
      <c r="J14" s="58">
        <f t="shared" si="3"/>
        <v>0</v>
      </c>
      <c r="K14" s="42">
        <f t="shared" si="7"/>
        <v>-1</v>
      </c>
      <c r="L14" s="59">
        <f t="shared" si="4"/>
        <v>0</v>
      </c>
      <c r="M14" s="60">
        <f t="shared" si="5"/>
        <v>0</v>
      </c>
      <c r="N14" s="18">
        <f t="shared" si="8"/>
        <v>-1</v>
      </c>
      <c r="O14" s="69"/>
      <c r="P14" s="53"/>
      <c r="Q14" s="30"/>
    </row>
    <row r="15" spans="1:17" ht="12.75">
      <c r="A15" s="21"/>
      <c r="B15" s="28">
        <v>40014</v>
      </c>
      <c r="C15" s="16"/>
      <c r="D15" s="16"/>
      <c r="E15" s="16"/>
      <c r="F15" s="64">
        <f t="shared" si="6"/>
        <v>0</v>
      </c>
      <c r="G15" s="45">
        <f t="shared" si="0"/>
        <v>0</v>
      </c>
      <c r="H15" s="40">
        <f t="shared" si="1"/>
        <v>0</v>
      </c>
      <c r="I15" s="8">
        <f t="shared" si="2"/>
        <v>0</v>
      </c>
      <c r="J15" s="41">
        <f t="shared" si="3"/>
        <v>0</v>
      </c>
      <c r="K15" s="42">
        <f t="shared" si="7"/>
        <v>-1</v>
      </c>
      <c r="L15" s="43">
        <f t="shared" si="4"/>
        <v>0</v>
      </c>
      <c r="M15" s="9">
        <f t="shared" si="5"/>
        <v>0</v>
      </c>
      <c r="N15" s="18">
        <f t="shared" si="8"/>
        <v>-1</v>
      </c>
      <c r="O15" s="68"/>
      <c r="P15" s="31"/>
      <c r="Q15" s="30"/>
    </row>
    <row r="16" spans="1:17" ht="12.75">
      <c r="A16" s="21"/>
      <c r="B16" s="28">
        <v>40015</v>
      </c>
      <c r="C16" s="16"/>
      <c r="D16" s="16"/>
      <c r="E16" s="16"/>
      <c r="F16" s="64">
        <f t="shared" si="6"/>
        <v>0</v>
      </c>
      <c r="G16" s="45">
        <f t="shared" si="0"/>
        <v>0</v>
      </c>
      <c r="H16" s="40">
        <f t="shared" si="1"/>
        <v>0</v>
      </c>
      <c r="I16" s="8">
        <f t="shared" si="2"/>
        <v>0</v>
      </c>
      <c r="J16" s="41">
        <f t="shared" si="3"/>
        <v>0</v>
      </c>
      <c r="K16" s="42">
        <f t="shared" si="7"/>
        <v>-1</v>
      </c>
      <c r="L16" s="43">
        <f t="shared" si="4"/>
        <v>0</v>
      </c>
      <c r="M16" s="9">
        <f t="shared" si="5"/>
        <v>0</v>
      </c>
      <c r="N16" s="18">
        <f t="shared" si="8"/>
        <v>-1</v>
      </c>
      <c r="O16" s="68"/>
      <c r="P16" s="31"/>
      <c r="Q16" s="30"/>
    </row>
    <row r="17" spans="1:17" ht="12.75">
      <c r="A17" s="21"/>
      <c r="B17" s="28">
        <v>40016</v>
      </c>
      <c r="C17" s="16"/>
      <c r="D17" s="16"/>
      <c r="E17" s="16"/>
      <c r="F17" s="64">
        <f t="shared" si="6"/>
        <v>0</v>
      </c>
      <c r="G17" s="45">
        <f t="shared" si="0"/>
        <v>0</v>
      </c>
      <c r="H17" s="40">
        <f t="shared" si="1"/>
        <v>0</v>
      </c>
      <c r="I17" s="8">
        <f t="shared" si="2"/>
        <v>0</v>
      </c>
      <c r="J17" s="41">
        <f t="shared" si="3"/>
        <v>0</v>
      </c>
      <c r="K17" s="42">
        <f t="shared" si="7"/>
        <v>-1</v>
      </c>
      <c r="L17" s="43">
        <f t="shared" si="4"/>
        <v>0</v>
      </c>
      <c r="M17" s="9">
        <f t="shared" si="5"/>
        <v>0</v>
      </c>
      <c r="N17" s="18">
        <f t="shared" si="8"/>
        <v>-1</v>
      </c>
      <c r="O17" s="68"/>
      <c r="P17" s="31"/>
      <c r="Q17" s="30"/>
    </row>
    <row r="18" spans="1:17" ht="12.75">
      <c r="A18" s="21"/>
      <c r="B18" s="28">
        <v>40017</v>
      </c>
      <c r="C18" s="16"/>
      <c r="D18" s="16"/>
      <c r="E18" s="16"/>
      <c r="F18" s="64">
        <f t="shared" si="6"/>
        <v>0</v>
      </c>
      <c r="G18" s="45">
        <f t="shared" si="0"/>
        <v>0</v>
      </c>
      <c r="H18" s="40">
        <f t="shared" si="1"/>
        <v>0</v>
      </c>
      <c r="I18" s="8">
        <f t="shared" si="2"/>
        <v>0</v>
      </c>
      <c r="J18" s="41">
        <f t="shared" si="3"/>
        <v>0</v>
      </c>
      <c r="K18" s="42">
        <f t="shared" si="7"/>
        <v>-1</v>
      </c>
      <c r="L18" s="43">
        <f t="shared" si="4"/>
        <v>0</v>
      </c>
      <c r="M18" s="9">
        <f t="shared" si="5"/>
        <v>0</v>
      </c>
      <c r="N18" s="18">
        <f t="shared" si="8"/>
        <v>-1</v>
      </c>
      <c r="O18" s="68"/>
      <c r="P18" s="31"/>
      <c r="Q18" s="30"/>
    </row>
    <row r="19" spans="1:17" ht="12.75">
      <c r="A19" s="21"/>
      <c r="B19" s="28">
        <v>40018</v>
      </c>
      <c r="C19" s="16"/>
      <c r="D19" s="16"/>
      <c r="E19" s="16"/>
      <c r="F19" s="64">
        <f t="shared" si="6"/>
        <v>0</v>
      </c>
      <c r="G19" s="45">
        <f t="shared" si="0"/>
        <v>0</v>
      </c>
      <c r="H19" s="40">
        <f t="shared" si="1"/>
        <v>0</v>
      </c>
      <c r="I19" s="8">
        <f t="shared" si="2"/>
        <v>0</v>
      </c>
      <c r="J19" s="41">
        <f t="shared" si="3"/>
        <v>0</v>
      </c>
      <c r="K19" s="42">
        <f t="shared" si="7"/>
        <v>-1</v>
      </c>
      <c r="L19" s="43">
        <f t="shared" si="4"/>
        <v>0</v>
      </c>
      <c r="M19" s="9">
        <f t="shared" si="5"/>
        <v>0</v>
      </c>
      <c r="N19" s="18">
        <f t="shared" si="8"/>
        <v>-1</v>
      </c>
      <c r="O19" s="68"/>
      <c r="P19" s="31"/>
      <c r="Q19" s="30"/>
    </row>
    <row r="20" spans="1:17" ht="13.5" thickBot="1">
      <c r="A20" s="21"/>
      <c r="B20" s="28">
        <v>40019</v>
      </c>
      <c r="C20" s="16"/>
      <c r="D20" s="16"/>
      <c r="E20" s="16"/>
      <c r="F20" s="64">
        <f t="shared" si="6"/>
        <v>0</v>
      </c>
      <c r="G20" s="45">
        <f t="shared" si="0"/>
        <v>0</v>
      </c>
      <c r="H20" s="40">
        <f t="shared" si="1"/>
        <v>0</v>
      </c>
      <c r="I20" s="8">
        <f t="shared" si="2"/>
        <v>0</v>
      </c>
      <c r="J20" s="41">
        <f t="shared" si="3"/>
        <v>0</v>
      </c>
      <c r="K20" s="42">
        <f t="shared" si="7"/>
        <v>-1</v>
      </c>
      <c r="L20" s="43">
        <f t="shared" si="4"/>
        <v>0</v>
      </c>
      <c r="M20" s="9">
        <f t="shared" si="5"/>
        <v>0</v>
      </c>
      <c r="N20" s="18">
        <f t="shared" si="8"/>
        <v>-1</v>
      </c>
      <c r="O20" s="68"/>
      <c r="P20" s="31"/>
      <c r="Q20" s="30"/>
    </row>
    <row r="21" spans="1:17" ht="13.5" thickBot="1">
      <c r="A21" s="22"/>
      <c r="B21" s="28">
        <v>40020</v>
      </c>
      <c r="C21" s="16"/>
      <c r="D21" s="16"/>
      <c r="E21" s="16"/>
      <c r="F21" s="64">
        <f t="shared" si="6"/>
        <v>0</v>
      </c>
      <c r="G21" s="45">
        <f t="shared" si="0"/>
        <v>0</v>
      </c>
      <c r="H21" s="40">
        <f t="shared" si="1"/>
        <v>0</v>
      </c>
      <c r="I21" s="8">
        <f t="shared" si="2"/>
        <v>0</v>
      </c>
      <c r="J21" s="41">
        <f t="shared" si="3"/>
        <v>0</v>
      </c>
      <c r="K21" s="42">
        <f t="shared" si="7"/>
        <v>-1</v>
      </c>
      <c r="L21" s="43">
        <f t="shared" si="4"/>
        <v>0</v>
      </c>
      <c r="M21" s="9">
        <f t="shared" si="5"/>
        <v>0</v>
      </c>
      <c r="N21" s="18">
        <f t="shared" si="8"/>
        <v>-1</v>
      </c>
      <c r="O21" s="68"/>
      <c r="P21" s="32"/>
      <c r="Q21" s="33">
        <f>SUM(P5:P21)</f>
        <v>0</v>
      </c>
    </row>
    <row r="22" spans="1:4" ht="12.75">
      <c r="A22" s="22"/>
      <c r="B22" s="22"/>
      <c r="C22" s="22"/>
      <c r="D22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2"/>
  <sheetViews>
    <sheetView zoomScale="85" zoomScaleNormal="85" zoomScalePageLayoutView="0" workbookViewId="0" topLeftCell="A1">
      <selection activeCell="I5" sqref="I5"/>
    </sheetView>
  </sheetViews>
  <sheetFormatPr defaultColWidth="9.140625" defaultRowHeight="12.75"/>
  <cols>
    <col min="1" max="1" width="1.8515625" style="19" customWidth="1"/>
    <col min="2" max="2" width="10.28125" style="19" bestFit="1" customWidth="1"/>
    <col min="3" max="4" width="10.28125" style="19" customWidth="1"/>
    <col min="5" max="5" width="13.28125" style="14" customWidth="1"/>
    <col min="8" max="8" width="9.57421875" style="14" customWidth="1"/>
    <col min="9" max="9" width="11.00390625" style="12" customWidth="1"/>
    <col min="10" max="11" width="9.57421875" style="12" customWidth="1"/>
    <col min="12" max="13" width="10.140625" style="12" customWidth="1"/>
    <col min="14" max="14" width="11.140625" style="12" bestFit="1" customWidth="1"/>
    <col min="15" max="15" width="11.140625" style="12" customWidth="1"/>
    <col min="16" max="16" width="8.00390625" style="14" customWidth="1"/>
    <col min="17" max="16384" width="9.140625" style="13" customWidth="1"/>
  </cols>
  <sheetData>
    <row r="2" spans="5:16" ht="23.25" customHeight="1">
      <c r="E2" s="7" t="s">
        <v>3</v>
      </c>
      <c r="H2" s="5"/>
      <c r="I2" s="24"/>
      <c r="J2" s="24"/>
      <c r="K2" s="11"/>
      <c r="L2" s="23"/>
      <c r="P2" s="5"/>
    </row>
    <row r="3" ht="13.5" thickBot="1"/>
    <row r="4" spans="1:16" ht="16.5" thickBot="1">
      <c r="A4" s="20"/>
      <c r="B4" s="34" t="s">
        <v>5</v>
      </c>
      <c r="C4" s="34" t="s">
        <v>9</v>
      </c>
      <c r="D4" s="34" t="s">
        <v>10</v>
      </c>
      <c r="E4" s="35" t="s">
        <v>6</v>
      </c>
      <c r="F4" s="62" t="s">
        <v>11</v>
      </c>
      <c r="G4" s="61" t="s">
        <v>8</v>
      </c>
      <c r="H4" s="27">
        <v>0.25</v>
      </c>
      <c r="I4" s="1" t="s">
        <v>0</v>
      </c>
      <c r="J4" s="25" t="s">
        <v>4</v>
      </c>
      <c r="K4" s="25" t="s">
        <v>2</v>
      </c>
      <c r="L4" s="2" t="s">
        <v>1</v>
      </c>
      <c r="M4" s="26" t="s">
        <v>4</v>
      </c>
      <c r="N4" s="6" t="s">
        <v>2</v>
      </c>
      <c r="O4" s="67" t="s">
        <v>12</v>
      </c>
      <c r="P4" s="29" t="s">
        <v>7</v>
      </c>
    </row>
    <row r="5" spans="1:17" ht="12.75">
      <c r="A5" s="21"/>
      <c r="B5" s="28">
        <v>40004</v>
      </c>
      <c r="C5" s="15">
        <v>1.0915</v>
      </c>
      <c r="D5" s="15">
        <v>1.0749</v>
      </c>
      <c r="E5" s="15">
        <v>1.0789</v>
      </c>
      <c r="F5" s="63">
        <f>SUM(C5+D5+E5)/3</f>
        <v>1.0817666666666665</v>
      </c>
      <c r="G5" s="70">
        <v>0.01</v>
      </c>
      <c r="H5" s="17">
        <f>G5*0.25</f>
        <v>0.0025</v>
      </c>
      <c r="I5" s="3">
        <f aca="true" t="shared" si="0" ref="I5:I21">E5+H5</f>
        <v>1.0814</v>
      </c>
      <c r="J5" s="36">
        <f aca="true" t="shared" si="1" ref="J5:J21">I5+H5</f>
        <v>1.0838999999999999</v>
      </c>
      <c r="K5" s="39">
        <f>I5-0.01</f>
        <v>1.0714</v>
      </c>
      <c r="L5" s="37">
        <f aca="true" t="shared" si="2" ref="L5:L21">E5-H5</f>
        <v>1.0764</v>
      </c>
      <c r="M5" s="4">
        <f aca="true" t="shared" si="3" ref="M5:M21">L5-H5</f>
        <v>1.0739</v>
      </c>
      <c r="N5" s="10">
        <f>I5-0.01</f>
        <v>1.0714</v>
      </c>
      <c r="O5" s="65"/>
      <c r="P5" s="31"/>
      <c r="Q5" s="30"/>
    </row>
    <row r="6" spans="1:20" ht="12.75">
      <c r="A6" s="21"/>
      <c r="B6" s="28">
        <v>40005</v>
      </c>
      <c r="C6" s="15"/>
      <c r="D6" s="15"/>
      <c r="E6" s="15"/>
      <c r="F6" s="63">
        <f aca="true" t="shared" si="4" ref="F6:F21">SUM(C6+D6+E6)/3</f>
        <v>0</v>
      </c>
      <c r="G6" s="44">
        <f aca="true" t="shared" si="5" ref="G6:G21">C6-D6</f>
        <v>0</v>
      </c>
      <c r="H6" s="17">
        <f aca="true" t="shared" si="6" ref="H6:H21">G6*0.25</f>
        <v>0</v>
      </c>
      <c r="I6" s="3">
        <f t="shared" si="0"/>
        <v>0</v>
      </c>
      <c r="J6" s="36">
        <f t="shared" si="1"/>
        <v>0</v>
      </c>
      <c r="K6" s="39">
        <f aca="true" t="shared" si="7" ref="K6:K21">I6-0.01</f>
        <v>-0.01</v>
      </c>
      <c r="L6" s="37">
        <f t="shared" si="2"/>
        <v>0</v>
      </c>
      <c r="M6" s="4">
        <f t="shared" si="3"/>
        <v>0</v>
      </c>
      <c r="N6" s="10">
        <f aca="true" t="shared" si="8" ref="N6:N21">I6-0.01</f>
        <v>-0.01</v>
      </c>
      <c r="O6" s="65"/>
      <c r="P6" s="31"/>
      <c r="Q6" s="30"/>
      <c r="R6" s="38"/>
      <c r="S6" s="38"/>
      <c r="T6" s="38"/>
    </row>
    <row r="7" spans="1:20" ht="12.75">
      <c r="A7" s="21"/>
      <c r="B7" s="28">
        <v>40006</v>
      </c>
      <c r="C7" s="15"/>
      <c r="D7" s="15"/>
      <c r="E7" s="15"/>
      <c r="F7" s="63">
        <f t="shared" si="4"/>
        <v>0</v>
      </c>
      <c r="G7" s="44">
        <f t="shared" si="5"/>
        <v>0</v>
      </c>
      <c r="H7" s="17">
        <f t="shared" si="6"/>
        <v>0</v>
      </c>
      <c r="I7" s="3">
        <f t="shared" si="0"/>
        <v>0</v>
      </c>
      <c r="J7" s="36">
        <f t="shared" si="1"/>
        <v>0</v>
      </c>
      <c r="K7" s="39">
        <f t="shared" si="7"/>
        <v>-0.01</v>
      </c>
      <c r="L7" s="37">
        <f t="shared" si="2"/>
        <v>0</v>
      </c>
      <c r="M7" s="4">
        <f t="shared" si="3"/>
        <v>0</v>
      </c>
      <c r="N7" s="10">
        <f t="shared" si="8"/>
        <v>-0.01</v>
      </c>
      <c r="O7" s="65"/>
      <c r="P7" s="31"/>
      <c r="Q7" s="30"/>
      <c r="R7" s="38"/>
      <c r="S7" s="38"/>
      <c r="T7" s="38"/>
    </row>
    <row r="8" spans="1:20" ht="12.75">
      <c r="A8" s="21"/>
      <c r="B8" s="28">
        <v>40007</v>
      </c>
      <c r="C8" s="15"/>
      <c r="D8" s="15"/>
      <c r="E8" s="15"/>
      <c r="F8" s="63">
        <f t="shared" si="4"/>
        <v>0</v>
      </c>
      <c r="G8" s="44">
        <f t="shared" si="5"/>
        <v>0</v>
      </c>
      <c r="H8" s="17">
        <f t="shared" si="6"/>
        <v>0</v>
      </c>
      <c r="I8" s="3">
        <f t="shared" si="0"/>
        <v>0</v>
      </c>
      <c r="J8" s="36">
        <f t="shared" si="1"/>
        <v>0</v>
      </c>
      <c r="K8" s="39">
        <f t="shared" si="7"/>
        <v>-0.01</v>
      </c>
      <c r="L8" s="37">
        <f t="shared" si="2"/>
        <v>0</v>
      </c>
      <c r="M8" s="4">
        <f t="shared" si="3"/>
        <v>0</v>
      </c>
      <c r="N8" s="10">
        <f t="shared" si="8"/>
        <v>-0.01</v>
      </c>
      <c r="O8" s="65"/>
      <c r="P8" s="31"/>
      <c r="Q8" s="30"/>
      <c r="R8" s="38"/>
      <c r="S8" s="38"/>
      <c r="T8" s="38"/>
    </row>
    <row r="9" spans="1:20" ht="12.75">
      <c r="A9" s="21"/>
      <c r="B9" s="28">
        <v>40008</v>
      </c>
      <c r="C9" s="15"/>
      <c r="D9" s="15"/>
      <c r="E9" s="15"/>
      <c r="F9" s="63">
        <f t="shared" si="4"/>
        <v>0</v>
      </c>
      <c r="G9" s="44">
        <f t="shared" si="5"/>
        <v>0</v>
      </c>
      <c r="H9" s="17">
        <f t="shared" si="6"/>
        <v>0</v>
      </c>
      <c r="I9" s="3">
        <f t="shared" si="0"/>
        <v>0</v>
      </c>
      <c r="J9" s="36">
        <f t="shared" si="1"/>
        <v>0</v>
      </c>
      <c r="K9" s="39">
        <f t="shared" si="7"/>
        <v>-0.01</v>
      </c>
      <c r="L9" s="37">
        <f t="shared" si="2"/>
        <v>0</v>
      </c>
      <c r="M9" s="4">
        <f t="shared" si="3"/>
        <v>0</v>
      </c>
      <c r="N9" s="10">
        <f t="shared" si="8"/>
        <v>-0.01</v>
      </c>
      <c r="O9" s="65"/>
      <c r="P9" s="31"/>
      <c r="Q9" s="30"/>
      <c r="R9" s="38"/>
      <c r="S9" s="38"/>
      <c r="T9" s="38"/>
    </row>
    <row r="10" spans="1:17" ht="12.75">
      <c r="A10" s="21"/>
      <c r="B10" s="28">
        <v>40009</v>
      </c>
      <c r="C10" s="15"/>
      <c r="D10" s="15"/>
      <c r="E10" s="15"/>
      <c r="F10" s="63">
        <f t="shared" si="4"/>
        <v>0</v>
      </c>
      <c r="G10" s="44">
        <f t="shared" si="5"/>
        <v>0</v>
      </c>
      <c r="H10" s="17">
        <f t="shared" si="6"/>
        <v>0</v>
      </c>
      <c r="I10" s="3">
        <f t="shared" si="0"/>
        <v>0</v>
      </c>
      <c r="J10" s="36">
        <f t="shared" si="1"/>
        <v>0</v>
      </c>
      <c r="K10" s="39">
        <f t="shared" si="7"/>
        <v>-0.01</v>
      </c>
      <c r="L10" s="37">
        <f t="shared" si="2"/>
        <v>0</v>
      </c>
      <c r="M10" s="4">
        <f t="shared" si="3"/>
        <v>0</v>
      </c>
      <c r="N10" s="10">
        <f t="shared" si="8"/>
        <v>-0.01</v>
      </c>
      <c r="O10" s="65"/>
      <c r="P10" s="31"/>
      <c r="Q10" s="30"/>
    </row>
    <row r="11" spans="1:17" ht="12.75">
      <c r="A11" s="21"/>
      <c r="B11" s="28">
        <v>40010</v>
      </c>
      <c r="C11" s="15"/>
      <c r="D11" s="15"/>
      <c r="E11" s="15"/>
      <c r="F11" s="63">
        <f t="shared" si="4"/>
        <v>0</v>
      </c>
      <c r="G11" s="44">
        <f t="shared" si="5"/>
        <v>0</v>
      </c>
      <c r="H11" s="17">
        <f t="shared" si="6"/>
        <v>0</v>
      </c>
      <c r="I11" s="3">
        <f t="shared" si="0"/>
        <v>0</v>
      </c>
      <c r="J11" s="36">
        <f t="shared" si="1"/>
        <v>0</v>
      </c>
      <c r="K11" s="39">
        <f t="shared" si="7"/>
        <v>-0.01</v>
      </c>
      <c r="L11" s="37">
        <f t="shared" si="2"/>
        <v>0</v>
      </c>
      <c r="M11" s="4">
        <f t="shared" si="3"/>
        <v>0</v>
      </c>
      <c r="N11" s="10">
        <f t="shared" si="8"/>
        <v>-0.01</v>
      </c>
      <c r="O11" s="65"/>
      <c r="P11" s="31"/>
      <c r="Q11" s="30"/>
    </row>
    <row r="12" spans="1:17" ht="12.75">
      <c r="A12" s="21"/>
      <c r="B12" s="28">
        <v>40011</v>
      </c>
      <c r="C12" s="15"/>
      <c r="D12" s="15"/>
      <c r="E12" s="15"/>
      <c r="F12" s="63">
        <f t="shared" si="4"/>
        <v>0</v>
      </c>
      <c r="G12" s="44">
        <f t="shared" si="5"/>
        <v>0</v>
      </c>
      <c r="H12" s="17">
        <f t="shared" si="6"/>
        <v>0</v>
      </c>
      <c r="I12" s="3">
        <f t="shared" si="0"/>
        <v>0</v>
      </c>
      <c r="J12" s="36">
        <f t="shared" si="1"/>
        <v>0</v>
      </c>
      <c r="K12" s="39">
        <f t="shared" si="7"/>
        <v>-0.01</v>
      </c>
      <c r="L12" s="37">
        <f t="shared" si="2"/>
        <v>0</v>
      </c>
      <c r="M12" s="4">
        <f t="shared" si="3"/>
        <v>0</v>
      </c>
      <c r="N12" s="10">
        <f t="shared" si="8"/>
        <v>-0.01</v>
      </c>
      <c r="O12" s="65"/>
      <c r="P12" s="31"/>
      <c r="Q12" s="30"/>
    </row>
    <row r="13" spans="1:17" ht="12.75">
      <c r="A13" s="21"/>
      <c r="B13" s="28">
        <v>40012</v>
      </c>
      <c r="C13" s="15"/>
      <c r="D13" s="15"/>
      <c r="E13" s="15"/>
      <c r="F13" s="63">
        <f t="shared" si="4"/>
        <v>0</v>
      </c>
      <c r="G13" s="44">
        <f t="shared" si="5"/>
        <v>0</v>
      </c>
      <c r="H13" s="17">
        <f t="shared" si="6"/>
        <v>0</v>
      </c>
      <c r="I13" s="3">
        <f t="shared" si="0"/>
        <v>0</v>
      </c>
      <c r="J13" s="36">
        <f t="shared" si="1"/>
        <v>0</v>
      </c>
      <c r="K13" s="39">
        <f t="shared" si="7"/>
        <v>-0.01</v>
      </c>
      <c r="L13" s="37">
        <f t="shared" si="2"/>
        <v>0</v>
      </c>
      <c r="M13" s="4">
        <f t="shared" si="3"/>
        <v>0</v>
      </c>
      <c r="N13" s="10">
        <f t="shared" si="8"/>
        <v>-0.01</v>
      </c>
      <c r="O13" s="65"/>
      <c r="P13" s="31"/>
      <c r="Q13" s="30"/>
    </row>
    <row r="14" spans="1:17" ht="13.5" thickBot="1">
      <c r="A14" s="21"/>
      <c r="B14" s="28">
        <v>40013</v>
      </c>
      <c r="C14" s="46"/>
      <c r="D14" s="46"/>
      <c r="E14" s="46"/>
      <c r="F14" s="63">
        <f t="shared" si="4"/>
        <v>0</v>
      </c>
      <c r="G14" s="47">
        <f t="shared" si="5"/>
        <v>0</v>
      </c>
      <c r="H14" s="48">
        <f t="shared" si="6"/>
        <v>0</v>
      </c>
      <c r="I14" s="49">
        <f t="shared" si="0"/>
        <v>0</v>
      </c>
      <c r="J14" s="50">
        <f t="shared" si="1"/>
        <v>0</v>
      </c>
      <c r="K14" s="39">
        <f t="shared" si="7"/>
        <v>-0.01</v>
      </c>
      <c r="L14" s="51">
        <f t="shared" si="2"/>
        <v>0</v>
      </c>
      <c r="M14" s="52">
        <f t="shared" si="3"/>
        <v>0</v>
      </c>
      <c r="N14" s="10">
        <f t="shared" si="8"/>
        <v>-0.01</v>
      </c>
      <c r="O14" s="66"/>
      <c r="P14" s="53"/>
      <c r="Q14" s="30"/>
    </row>
    <row r="15" spans="1:17" ht="12.75">
      <c r="A15" s="21"/>
      <c r="B15" s="28">
        <v>40014</v>
      </c>
      <c r="C15" s="15"/>
      <c r="D15" s="15"/>
      <c r="E15" s="15"/>
      <c r="F15" s="63">
        <f t="shared" si="4"/>
        <v>0</v>
      </c>
      <c r="G15" s="44">
        <f t="shared" si="5"/>
        <v>0</v>
      </c>
      <c r="H15" s="17">
        <f t="shared" si="6"/>
        <v>0</v>
      </c>
      <c r="I15" s="3">
        <f t="shared" si="0"/>
        <v>0</v>
      </c>
      <c r="J15" s="36">
        <f t="shared" si="1"/>
        <v>0</v>
      </c>
      <c r="K15" s="39">
        <f t="shared" si="7"/>
        <v>-0.01</v>
      </c>
      <c r="L15" s="37">
        <f t="shared" si="2"/>
        <v>0</v>
      </c>
      <c r="M15" s="4">
        <f t="shared" si="3"/>
        <v>0</v>
      </c>
      <c r="N15" s="10">
        <f t="shared" si="8"/>
        <v>-0.01</v>
      </c>
      <c r="O15" s="65"/>
      <c r="P15" s="31"/>
      <c r="Q15" s="30"/>
    </row>
    <row r="16" spans="1:17" ht="12.75">
      <c r="A16" s="21"/>
      <c r="B16" s="28">
        <v>40015</v>
      </c>
      <c r="C16" s="15"/>
      <c r="D16" s="15"/>
      <c r="E16" s="15"/>
      <c r="F16" s="63">
        <f t="shared" si="4"/>
        <v>0</v>
      </c>
      <c r="G16" s="44">
        <f t="shared" si="5"/>
        <v>0</v>
      </c>
      <c r="H16" s="17">
        <f t="shared" si="6"/>
        <v>0</v>
      </c>
      <c r="I16" s="3">
        <f t="shared" si="0"/>
        <v>0</v>
      </c>
      <c r="J16" s="36">
        <f t="shared" si="1"/>
        <v>0</v>
      </c>
      <c r="K16" s="39">
        <f t="shared" si="7"/>
        <v>-0.01</v>
      </c>
      <c r="L16" s="37">
        <f t="shared" si="2"/>
        <v>0</v>
      </c>
      <c r="M16" s="4">
        <f t="shared" si="3"/>
        <v>0</v>
      </c>
      <c r="N16" s="10">
        <f t="shared" si="8"/>
        <v>-0.01</v>
      </c>
      <c r="O16" s="65"/>
      <c r="P16" s="31"/>
      <c r="Q16" s="30"/>
    </row>
    <row r="17" spans="1:17" ht="12.75">
      <c r="A17" s="21"/>
      <c r="B17" s="28">
        <v>40016</v>
      </c>
      <c r="C17" s="15"/>
      <c r="D17" s="15"/>
      <c r="E17" s="15"/>
      <c r="F17" s="63">
        <f t="shared" si="4"/>
        <v>0</v>
      </c>
      <c r="G17" s="44">
        <f t="shared" si="5"/>
        <v>0</v>
      </c>
      <c r="H17" s="17">
        <f t="shared" si="6"/>
        <v>0</v>
      </c>
      <c r="I17" s="3">
        <f t="shared" si="0"/>
        <v>0</v>
      </c>
      <c r="J17" s="36">
        <f t="shared" si="1"/>
        <v>0</v>
      </c>
      <c r="K17" s="39">
        <f t="shared" si="7"/>
        <v>-0.01</v>
      </c>
      <c r="L17" s="37">
        <f t="shared" si="2"/>
        <v>0</v>
      </c>
      <c r="M17" s="4">
        <f t="shared" si="3"/>
        <v>0</v>
      </c>
      <c r="N17" s="10">
        <f t="shared" si="8"/>
        <v>-0.01</v>
      </c>
      <c r="O17" s="65"/>
      <c r="P17" s="31"/>
      <c r="Q17" s="30"/>
    </row>
    <row r="18" spans="1:17" ht="12.75">
      <c r="A18" s="21"/>
      <c r="B18" s="28">
        <v>40017</v>
      </c>
      <c r="C18" s="15"/>
      <c r="D18" s="15"/>
      <c r="E18" s="15"/>
      <c r="F18" s="63">
        <f t="shared" si="4"/>
        <v>0</v>
      </c>
      <c r="G18" s="44">
        <f t="shared" si="5"/>
        <v>0</v>
      </c>
      <c r="H18" s="17">
        <f t="shared" si="6"/>
        <v>0</v>
      </c>
      <c r="I18" s="3">
        <f t="shared" si="0"/>
        <v>0</v>
      </c>
      <c r="J18" s="36">
        <f t="shared" si="1"/>
        <v>0</v>
      </c>
      <c r="K18" s="39">
        <f t="shared" si="7"/>
        <v>-0.01</v>
      </c>
      <c r="L18" s="37">
        <f t="shared" si="2"/>
        <v>0</v>
      </c>
      <c r="M18" s="4">
        <f t="shared" si="3"/>
        <v>0</v>
      </c>
      <c r="N18" s="10">
        <f t="shared" si="8"/>
        <v>-0.01</v>
      </c>
      <c r="O18" s="65"/>
      <c r="P18" s="31"/>
      <c r="Q18" s="30"/>
    </row>
    <row r="19" spans="1:17" ht="12.75">
      <c r="A19" s="21"/>
      <c r="B19" s="28">
        <v>40018</v>
      </c>
      <c r="C19" s="15"/>
      <c r="D19" s="15"/>
      <c r="E19" s="15"/>
      <c r="F19" s="63">
        <f t="shared" si="4"/>
        <v>0</v>
      </c>
      <c r="G19" s="44">
        <f t="shared" si="5"/>
        <v>0</v>
      </c>
      <c r="H19" s="17">
        <f t="shared" si="6"/>
        <v>0</v>
      </c>
      <c r="I19" s="3">
        <f t="shared" si="0"/>
        <v>0</v>
      </c>
      <c r="J19" s="36">
        <f t="shared" si="1"/>
        <v>0</v>
      </c>
      <c r="K19" s="39">
        <f t="shared" si="7"/>
        <v>-0.01</v>
      </c>
      <c r="L19" s="37">
        <f t="shared" si="2"/>
        <v>0</v>
      </c>
      <c r="M19" s="4">
        <f t="shared" si="3"/>
        <v>0</v>
      </c>
      <c r="N19" s="10">
        <f t="shared" si="8"/>
        <v>-0.01</v>
      </c>
      <c r="O19" s="65"/>
      <c r="P19" s="31"/>
      <c r="Q19" s="30"/>
    </row>
    <row r="20" spans="1:17" ht="13.5" thickBot="1">
      <c r="A20" s="21"/>
      <c r="B20" s="28">
        <v>40019</v>
      </c>
      <c r="C20" s="15"/>
      <c r="D20" s="15"/>
      <c r="E20" s="15"/>
      <c r="F20" s="63">
        <f t="shared" si="4"/>
        <v>0</v>
      </c>
      <c r="G20" s="44">
        <f t="shared" si="5"/>
        <v>0</v>
      </c>
      <c r="H20" s="17">
        <f t="shared" si="6"/>
        <v>0</v>
      </c>
      <c r="I20" s="3">
        <f t="shared" si="0"/>
        <v>0</v>
      </c>
      <c r="J20" s="36">
        <f t="shared" si="1"/>
        <v>0</v>
      </c>
      <c r="K20" s="39">
        <f t="shared" si="7"/>
        <v>-0.01</v>
      </c>
      <c r="L20" s="37">
        <f t="shared" si="2"/>
        <v>0</v>
      </c>
      <c r="M20" s="4">
        <f t="shared" si="3"/>
        <v>0</v>
      </c>
      <c r="N20" s="10">
        <f t="shared" si="8"/>
        <v>-0.01</v>
      </c>
      <c r="O20" s="65"/>
      <c r="P20" s="31"/>
      <c r="Q20" s="30"/>
    </row>
    <row r="21" spans="1:17" ht="13.5" thickBot="1">
      <c r="A21" s="22"/>
      <c r="B21" s="28">
        <v>40020</v>
      </c>
      <c r="C21" s="15"/>
      <c r="D21" s="15"/>
      <c r="E21" s="15"/>
      <c r="F21" s="63">
        <f t="shared" si="4"/>
        <v>0</v>
      </c>
      <c r="G21" s="44">
        <f t="shared" si="5"/>
        <v>0</v>
      </c>
      <c r="H21" s="17">
        <f t="shared" si="6"/>
        <v>0</v>
      </c>
      <c r="I21" s="3">
        <f t="shared" si="0"/>
        <v>0</v>
      </c>
      <c r="J21" s="36">
        <f t="shared" si="1"/>
        <v>0</v>
      </c>
      <c r="K21" s="39">
        <f t="shared" si="7"/>
        <v>-0.01</v>
      </c>
      <c r="L21" s="37">
        <f t="shared" si="2"/>
        <v>0</v>
      </c>
      <c r="M21" s="4">
        <f t="shared" si="3"/>
        <v>0</v>
      </c>
      <c r="N21" s="10">
        <f t="shared" si="8"/>
        <v>-0.01</v>
      </c>
      <c r="O21" s="65"/>
      <c r="P21" s="32"/>
      <c r="Q21" s="33">
        <f>SUM(P5:P21)</f>
        <v>0</v>
      </c>
    </row>
    <row r="22" spans="1:4" ht="12.75">
      <c r="A22" s="22"/>
      <c r="B22" s="22"/>
      <c r="C22" s="22"/>
      <c r="D22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2"/>
  <sheetViews>
    <sheetView zoomScale="85" zoomScaleNormal="85" zoomScalePageLayoutView="0" workbookViewId="0" topLeftCell="A1">
      <selection activeCell="I5" sqref="I5"/>
    </sheetView>
  </sheetViews>
  <sheetFormatPr defaultColWidth="9.140625" defaultRowHeight="12.75"/>
  <cols>
    <col min="1" max="1" width="1.8515625" style="19" customWidth="1"/>
    <col min="2" max="2" width="10.28125" style="19" bestFit="1" customWidth="1"/>
    <col min="3" max="4" width="10.28125" style="19" customWidth="1"/>
    <col min="5" max="5" width="13.28125" style="14" customWidth="1"/>
    <col min="8" max="8" width="9.57421875" style="14" customWidth="1"/>
    <col min="9" max="9" width="11.00390625" style="12" customWidth="1"/>
    <col min="10" max="11" width="9.57421875" style="12" customWidth="1"/>
    <col min="12" max="13" width="10.140625" style="12" customWidth="1"/>
    <col min="14" max="14" width="11.140625" style="12" bestFit="1" customWidth="1"/>
    <col min="15" max="15" width="11.140625" style="12" customWidth="1"/>
    <col min="16" max="16" width="8.00390625" style="14" customWidth="1"/>
    <col min="17" max="16384" width="9.140625" style="13" customWidth="1"/>
  </cols>
  <sheetData>
    <row r="2" spans="5:16" ht="23.25" customHeight="1">
      <c r="E2" s="7" t="s">
        <v>3</v>
      </c>
      <c r="H2" s="5"/>
      <c r="I2" s="24"/>
      <c r="J2" s="24"/>
      <c r="K2" s="11"/>
      <c r="L2" s="23"/>
      <c r="P2" s="5"/>
    </row>
    <row r="3" ht="13.5" thickBot="1"/>
    <row r="4" spans="1:16" ht="16.5" thickBot="1">
      <c r="A4" s="20"/>
      <c r="B4" s="34" t="s">
        <v>5</v>
      </c>
      <c r="C4" s="34" t="s">
        <v>9</v>
      </c>
      <c r="D4" s="34" t="s">
        <v>10</v>
      </c>
      <c r="E4" s="35" t="s">
        <v>6</v>
      </c>
      <c r="F4" s="62" t="s">
        <v>11</v>
      </c>
      <c r="G4" s="61" t="s">
        <v>8</v>
      </c>
      <c r="H4" s="27">
        <v>0.25</v>
      </c>
      <c r="I4" s="1" t="s">
        <v>0</v>
      </c>
      <c r="J4" s="25" t="s">
        <v>4</v>
      </c>
      <c r="K4" s="25" t="s">
        <v>2</v>
      </c>
      <c r="L4" s="2" t="s">
        <v>1</v>
      </c>
      <c r="M4" s="26" t="s">
        <v>4</v>
      </c>
      <c r="N4" s="6" t="s">
        <v>2</v>
      </c>
      <c r="O4" s="67" t="s">
        <v>12</v>
      </c>
      <c r="P4" s="29" t="s">
        <v>7</v>
      </c>
    </row>
    <row r="5" spans="1:17" ht="12.75">
      <c r="A5" s="21"/>
      <c r="B5" s="28">
        <v>40004</v>
      </c>
      <c r="C5" s="15">
        <v>0.786</v>
      </c>
      <c r="D5" s="15">
        <v>0.7867</v>
      </c>
      <c r="E5" s="15">
        <v>0.7843</v>
      </c>
      <c r="F5" s="63">
        <f>SUM(C5+D5+E5)/3</f>
        <v>0.7856666666666667</v>
      </c>
      <c r="G5" s="70">
        <v>0.01</v>
      </c>
      <c r="H5" s="17">
        <f>G5*0.25</f>
        <v>0.0025</v>
      </c>
      <c r="I5" s="3">
        <f aca="true" t="shared" si="0" ref="I5:I21">E5+H5</f>
        <v>0.7867999999999999</v>
      </c>
      <c r="J5" s="36">
        <f aca="true" t="shared" si="1" ref="J5:J21">I5+H5</f>
        <v>0.7892999999999999</v>
      </c>
      <c r="K5" s="39">
        <f>I5-0.01</f>
        <v>0.7767999999999999</v>
      </c>
      <c r="L5" s="37">
        <f aca="true" t="shared" si="2" ref="L5:L21">E5-H5</f>
        <v>0.7818</v>
      </c>
      <c r="M5" s="4">
        <f aca="true" t="shared" si="3" ref="M5:M21">L5-H5</f>
        <v>0.7793000000000001</v>
      </c>
      <c r="N5" s="10">
        <f>I5-0.01</f>
        <v>0.7767999999999999</v>
      </c>
      <c r="O5" s="65"/>
      <c r="P5" s="31"/>
      <c r="Q5" s="30"/>
    </row>
    <row r="6" spans="1:20" ht="12.75">
      <c r="A6" s="21"/>
      <c r="B6" s="28">
        <v>40005</v>
      </c>
      <c r="C6" s="15"/>
      <c r="D6" s="15"/>
      <c r="E6" s="15"/>
      <c r="F6" s="63">
        <f aca="true" t="shared" si="4" ref="F6:F21">SUM(C6+D6+E6)/3</f>
        <v>0</v>
      </c>
      <c r="G6" s="44">
        <f aca="true" t="shared" si="5" ref="G6:G21">C6-D6</f>
        <v>0</v>
      </c>
      <c r="H6" s="17">
        <f aca="true" t="shared" si="6" ref="H6:H21">G6*0.25</f>
        <v>0</v>
      </c>
      <c r="I6" s="3">
        <f t="shared" si="0"/>
        <v>0</v>
      </c>
      <c r="J6" s="36">
        <f t="shared" si="1"/>
        <v>0</v>
      </c>
      <c r="K6" s="39">
        <f aca="true" t="shared" si="7" ref="K6:K21">I6-0.01</f>
        <v>-0.01</v>
      </c>
      <c r="L6" s="37">
        <f t="shared" si="2"/>
        <v>0</v>
      </c>
      <c r="M6" s="4">
        <f t="shared" si="3"/>
        <v>0</v>
      </c>
      <c r="N6" s="10">
        <f aca="true" t="shared" si="8" ref="N6:N21">I6-0.01</f>
        <v>-0.01</v>
      </c>
      <c r="O6" s="65"/>
      <c r="P6" s="31"/>
      <c r="Q6" s="30"/>
      <c r="R6" s="38"/>
      <c r="S6" s="38"/>
      <c r="T6" s="38"/>
    </row>
    <row r="7" spans="1:20" ht="12.75">
      <c r="A7" s="21"/>
      <c r="B7" s="28">
        <v>40006</v>
      </c>
      <c r="C7" s="15"/>
      <c r="D7" s="15"/>
      <c r="E7" s="15"/>
      <c r="F7" s="63">
        <f t="shared" si="4"/>
        <v>0</v>
      </c>
      <c r="G7" s="44">
        <f t="shared" si="5"/>
        <v>0</v>
      </c>
      <c r="H7" s="17">
        <f t="shared" si="6"/>
        <v>0</v>
      </c>
      <c r="I7" s="3">
        <f t="shared" si="0"/>
        <v>0</v>
      </c>
      <c r="J7" s="36">
        <f t="shared" si="1"/>
        <v>0</v>
      </c>
      <c r="K7" s="39">
        <f t="shared" si="7"/>
        <v>-0.01</v>
      </c>
      <c r="L7" s="37">
        <f t="shared" si="2"/>
        <v>0</v>
      </c>
      <c r="M7" s="4">
        <f t="shared" si="3"/>
        <v>0</v>
      </c>
      <c r="N7" s="10">
        <f t="shared" si="8"/>
        <v>-0.01</v>
      </c>
      <c r="O7" s="65"/>
      <c r="P7" s="31"/>
      <c r="Q7" s="30"/>
      <c r="R7" s="38"/>
      <c r="S7" s="38"/>
      <c r="T7" s="38"/>
    </row>
    <row r="8" spans="1:20" ht="12.75">
      <c r="A8" s="21"/>
      <c r="B8" s="28">
        <v>40007</v>
      </c>
      <c r="C8" s="15"/>
      <c r="D8" s="15"/>
      <c r="E8" s="15"/>
      <c r="F8" s="63">
        <f t="shared" si="4"/>
        <v>0</v>
      </c>
      <c r="G8" s="44">
        <f t="shared" si="5"/>
        <v>0</v>
      </c>
      <c r="H8" s="17">
        <f t="shared" si="6"/>
        <v>0</v>
      </c>
      <c r="I8" s="3">
        <f t="shared" si="0"/>
        <v>0</v>
      </c>
      <c r="J8" s="36">
        <f t="shared" si="1"/>
        <v>0</v>
      </c>
      <c r="K8" s="39">
        <f t="shared" si="7"/>
        <v>-0.01</v>
      </c>
      <c r="L8" s="37">
        <f t="shared" si="2"/>
        <v>0</v>
      </c>
      <c r="M8" s="4">
        <f t="shared" si="3"/>
        <v>0</v>
      </c>
      <c r="N8" s="10">
        <f t="shared" si="8"/>
        <v>-0.01</v>
      </c>
      <c r="O8" s="65"/>
      <c r="P8" s="31"/>
      <c r="Q8" s="30"/>
      <c r="R8" s="38"/>
      <c r="S8" s="38"/>
      <c r="T8" s="38"/>
    </row>
    <row r="9" spans="1:20" ht="12.75">
      <c r="A9" s="21"/>
      <c r="B9" s="28">
        <v>40008</v>
      </c>
      <c r="C9" s="15"/>
      <c r="D9" s="15"/>
      <c r="E9" s="15"/>
      <c r="F9" s="63">
        <f t="shared" si="4"/>
        <v>0</v>
      </c>
      <c r="G9" s="44">
        <f t="shared" si="5"/>
        <v>0</v>
      </c>
      <c r="H9" s="17">
        <f t="shared" si="6"/>
        <v>0</v>
      </c>
      <c r="I9" s="3">
        <f t="shared" si="0"/>
        <v>0</v>
      </c>
      <c r="J9" s="36">
        <f t="shared" si="1"/>
        <v>0</v>
      </c>
      <c r="K9" s="39">
        <f t="shared" si="7"/>
        <v>-0.01</v>
      </c>
      <c r="L9" s="37">
        <f t="shared" si="2"/>
        <v>0</v>
      </c>
      <c r="M9" s="4">
        <f t="shared" si="3"/>
        <v>0</v>
      </c>
      <c r="N9" s="10">
        <f t="shared" si="8"/>
        <v>-0.01</v>
      </c>
      <c r="O9" s="65"/>
      <c r="P9" s="31"/>
      <c r="Q9" s="30"/>
      <c r="R9" s="38"/>
      <c r="S9" s="38"/>
      <c r="T9" s="38"/>
    </row>
    <row r="10" spans="1:17" ht="12.75">
      <c r="A10" s="21"/>
      <c r="B10" s="28">
        <v>40009</v>
      </c>
      <c r="C10" s="15"/>
      <c r="D10" s="15"/>
      <c r="E10" s="15"/>
      <c r="F10" s="63">
        <f t="shared" si="4"/>
        <v>0</v>
      </c>
      <c r="G10" s="44">
        <f t="shared" si="5"/>
        <v>0</v>
      </c>
      <c r="H10" s="17">
        <f t="shared" si="6"/>
        <v>0</v>
      </c>
      <c r="I10" s="3">
        <f t="shared" si="0"/>
        <v>0</v>
      </c>
      <c r="J10" s="36">
        <f t="shared" si="1"/>
        <v>0</v>
      </c>
      <c r="K10" s="39">
        <f t="shared" si="7"/>
        <v>-0.01</v>
      </c>
      <c r="L10" s="37">
        <f t="shared" si="2"/>
        <v>0</v>
      </c>
      <c r="M10" s="4">
        <f t="shared" si="3"/>
        <v>0</v>
      </c>
      <c r="N10" s="10">
        <f t="shared" si="8"/>
        <v>-0.01</v>
      </c>
      <c r="O10" s="65"/>
      <c r="P10" s="31"/>
      <c r="Q10" s="30"/>
    </row>
    <row r="11" spans="1:17" ht="12.75">
      <c r="A11" s="21"/>
      <c r="B11" s="28">
        <v>40010</v>
      </c>
      <c r="C11" s="15"/>
      <c r="D11" s="15"/>
      <c r="E11" s="15"/>
      <c r="F11" s="63">
        <f t="shared" si="4"/>
        <v>0</v>
      </c>
      <c r="G11" s="44">
        <f t="shared" si="5"/>
        <v>0</v>
      </c>
      <c r="H11" s="17">
        <f t="shared" si="6"/>
        <v>0</v>
      </c>
      <c r="I11" s="3">
        <f t="shared" si="0"/>
        <v>0</v>
      </c>
      <c r="J11" s="36">
        <f t="shared" si="1"/>
        <v>0</v>
      </c>
      <c r="K11" s="39">
        <f t="shared" si="7"/>
        <v>-0.01</v>
      </c>
      <c r="L11" s="37">
        <f t="shared" si="2"/>
        <v>0</v>
      </c>
      <c r="M11" s="4">
        <f t="shared" si="3"/>
        <v>0</v>
      </c>
      <c r="N11" s="10">
        <f t="shared" si="8"/>
        <v>-0.01</v>
      </c>
      <c r="O11" s="65"/>
      <c r="P11" s="31"/>
      <c r="Q11" s="30"/>
    </row>
    <row r="12" spans="1:17" ht="12.75">
      <c r="A12" s="21"/>
      <c r="B12" s="28">
        <v>40011</v>
      </c>
      <c r="C12" s="15"/>
      <c r="D12" s="15"/>
      <c r="E12" s="15"/>
      <c r="F12" s="63">
        <f t="shared" si="4"/>
        <v>0</v>
      </c>
      <c r="G12" s="44">
        <f t="shared" si="5"/>
        <v>0</v>
      </c>
      <c r="H12" s="17">
        <f t="shared" si="6"/>
        <v>0</v>
      </c>
      <c r="I12" s="3">
        <f t="shared" si="0"/>
        <v>0</v>
      </c>
      <c r="J12" s="36">
        <f t="shared" si="1"/>
        <v>0</v>
      </c>
      <c r="K12" s="39">
        <f t="shared" si="7"/>
        <v>-0.01</v>
      </c>
      <c r="L12" s="37">
        <f t="shared" si="2"/>
        <v>0</v>
      </c>
      <c r="M12" s="4">
        <f t="shared" si="3"/>
        <v>0</v>
      </c>
      <c r="N12" s="10">
        <f t="shared" si="8"/>
        <v>-0.01</v>
      </c>
      <c r="O12" s="65"/>
      <c r="P12" s="31"/>
      <c r="Q12" s="30"/>
    </row>
    <row r="13" spans="1:17" ht="12.75">
      <c r="A13" s="21"/>
      <c r="B13" s="28">
        <v>40012</v>
      </c>
      <c r="C13" s="15"/>
      <c r="D13" s="15"/>
      <c r="E13" s="15"/>
      <c r="F13" s="63">
        <f t="shared" si="4"/>
        <v>0</v>
      </c>
      <c r="G13" s="44">
        <f t="shared" si="5"/>
        <v>0</v>
      </c>
      <c r="H13" s="17">
        <f t="shared" si="6"/>
        <v>0</v>
      </c>
      <c r="I13" s="3">
        <f t="shared" si="0"/>
        <v>0</v>
      </c>
      <c r="J13" s="36">
        <f t="shared" si="1"/>
        <v>0</v>
      </c>
      <c r="K13" s="39">
        <f t="shared" si="7"/>
        <v>-0.01</v>
      </c>
      <c r="L13" s="37">
        <f t="shared" si="2"/>
        <v>0</v>
      </c>
      <c r="M13" s="4">
        <f t="shared" si="3"/>
        <v>0</v>
      </c>
      <c r="N13" s="10">
        <f t="shared" si="8"/>
        <v>-0.01</v>
      </c>
      <c r="O13" s="65"/>
      <c r="P13" s="31"/>
      <c r="Q13" s="30"/>
    </row>
    <row r="14" spans="1:17" ht="13.5" thickBot="1">
      <c r="A14" s="21"/>
      <c r="B14" s="28">
        <v>40013</v>
      </c>
      <c r="C14" s="46"/>
      <c r="D14" s="46"/>
      <c r="E14" s="46"/>
      <c r="F14" s="63">
        <f t="shared" si="4"/>
        <v>0</v>
      </c>
      <c r="G14" s="47">
        <f t="shared" si="5"/>
        <v>0</v>
      </c>
      <c r="H14" s="48">
        <f t="shared" si="6"/>
        <v>0</v>
      </c>
      <c r="I14" s="49">
        <f t="shared" si="0"/>
        <v>0</v>
      </c>
      <c r="J14" s="50">
        <f t="shared" si="1"/>
        <v>0</v>
      </c>
      <c r="K14" s="39">
        <f t="shared" si="7"/>
        <v>-0.01</v>
      </c>
      <c r="L14" s="51">
        <f t="shared" si="2"/>
        <v>0</v>
      </c>
      <c r="M14" s="52">
        <f t="shared" si="3"/>
        <v>0</v>
      </c>
      <c r="N14" s="10">
        <f t="shared" si="8"/>
        <v>-0.01</v>
      </c>
      <c r="O14" s="66"/>
      <c r="P14" s="53"/>
      <c r="Q14" s="30"/>
    </row>
    <row r="15" spans="1:17" ht="12.75">
      <c r="A15" s="21"/>
      <c r="B15" s="28">
        <v>40014</v>
      </c>
      <c r="C15" s="15"/>
      <c r="D15" s="15"/>
      <c r="E15" s="15"/>
      <c r="F15" s="63">
        <f t="shared" si="4"/>
        <v>0</v>
      </c>
      <c r="G15" s="44">
        <f t="shared" si="5"/>
        <v>0</v>
      </c>
      <c r="H15" s="17">
        <f t="shared" si="6"/>
        <v>0</v>
      </c>
      <c r="I15" s="3">
        <f t="shared" si="0"/>
        <v>0</v>
      </c>
      <c r="J15" s="36">
        <f t="shared" si="1"/>
        <v>0</v>
      </c>
      <c r="K15" s="39">
        <f t="shared" si="7"/>
        <v>-0.01</v>
      </c>
      <c r="L15" s="37">
        <f t="shared" si="2"/>
        <v>0</v>
      </c>
      <c r="M15" s="4">
        <f t="shared" si="3"/>
        <v>0</v>
      </c>
      <c r="N15" s="10">
        <f t="shared" si="8"/>
        <v>-0.01</v>
      </c>
      <c r="O15" s="65"/>
      <c r="P15" s="31"/>
      <c r="Q15" s="30"/>
    </row>
    <row r="16" spans="1:17" ht="12.75">
      <c r="A16" s="21"/>
      <c r="B16" s="28">
        <v>40015</v>
      </c>
      <c r="C16" s="15"/>
      <c r="D16" s="15"/>
      <c r="E16" s="15"/>
      <c r="F16" s="63">
        <f t="shared" si="4"/>
        <v>0</v>
      </c>
      <c r="G16" s="44">
        <f t="shared" si="5"/>
        <v>0</v>
      </c>
      <c r="H16" s="17">
        <f t="shared" si="6"/>
        <v>0</v>
      </c>
      <c r="I16" s="3">
        <f t="shared" si="0"/>
        <v>0</v>
      </c>
      <c r="J16" s="36">
        <f t="shared" si="1"/>
        <v>0</v>
      </c>
      <c r="K16" s="39">
        <f t="shared" si="7"/>
        <v>-0.01</v>
      </c>
      <c r="L16" s="37">
        <f t="shared" si="2"/>
        <v>0</v>
      </c>
      <c r="M16" s="4">
        <f t="shared" si="3"/>
        <v>0</v>
      </c>
      <c r="N16" s="10">
        <f t="shared" si="8"/>
        <v>-0.01</v>
      </c>
      <c r="O16" s="65"/>
      <c r="P16" s="31"/>
      <c r="Q16" s="30"/>
    </row>
    <row r="17" spans="1:17" ht="12.75">
      <c r="A17" s="21"/>
      <c r="B17" s="28">
        <v>40016</v>
      </c>
      <c r="C17" s="15"/>
      <c r="D17" s="15"/>
      <c r="E17" s="15"/>
      <c r="F17" s="63">
        <f t="shared" si="4"/>
        <v>0</v>
      </c>
      <c r="G17" s="44">
        <f t="shared" si="5"/>
        <v>0</v>
      </c>
      <c r="H17" s="17">
        <f t="shared" si="6"/>
        <v>0</v>
      </c>
      <c r="I17" s="3">
        <f t="shared" si="0"/>
        <v>0</v>
      </c>
      <c r="J17" s="36">
        <f t="shared" si="1"/>
        <v>0</v>
      </c>
      <c r="K17" s="39">
        <f t="shared" si="7"/>
        <v>-0.01</v>
      </c>
      <c r="L17" s="37">
        <f t="shared" si="2"/>
        <v>0</v>
      </c>
      <c r="M17" s="4">
        <f t="shared" si="3"/>
        <v>0</v>
      </c>
      <c r="N17" s="10">
        <f t="shared" si="8"/>
        <v>-0.01</v>
      </c>
      <c r="O17" s="65"/>
      <c r="P17" s="31"/>
      <c r="Q17" s="30"/>
    </row>
    <row r="18" spans="1:17" ht="12.75">
      <c r="A18" s="21"/>
      <c r="B18" s="28">
        <v>40017</v>
      </c>
      <c r="C18" s="15"/>
      <c r="D18" s="15"/>
      <c r="E18" s="15"/>
      <c r="F18" s="63">
        <f t="shared" si="4"/>
        <v>0</v>
      </c>
      <c r="G18" s="44">
        <f t="shared" si="5"/>
        <v>0</v>
      </c>
      <c r="H18" s="17">
        <f t="shared" si="6"/>
        <v>0</v>
      </c>
      <c r="I18" s="3">
        <f t="shared" si="0"/>
        <v>0</v>
      </c>
      <c r="J18" s="36">
        <f t="shared" si="1"/>
        <v>0</v>
      </c>
      <c r="K18" s="39">
        <f t="shared" si="7"/>
        <v>-0.01</v>
      </c>
      <c r="L18" s="37">
        <f t="shared" si="2"/>
        <v>0</v>
      </c>
      <c r="M18" s="4">
        <f t="shared" si="3"/>
        <v>0</v>
      </c>
      <c r="N18" s="10">
        <f t="shared" si="8"/>
        <v>-0.01</v>
      </c>
      <c r="O18" s="65"/>
      <c r="P18" s="31"/>
      <c r="Q18" s="30"/>
    </row>
    <row r="19" spans="1:17" ht="12.75">
      <c r="A19" s="21"/>
      <c r="B19" s="28">
        <v>40018</v>
      </c>
      <c r="C19" s="15"/>
      <c r="D19" s="15"/>
      <c r="E19" s="15"/>
      <c r="F19" s="63">
        <f t="shared" si="4"/>
        <v>0</v>
      </c>
      <c r="G19" s="44">
        <f t="shared" si="5"/>
        <v>0</v>
      </c>
      <c r="H19" s="17">
        <f t="shared" si="6"/>
        <v>0</v>
      </c>
      <c r="I19" s="3">
        <f t="shared" si="0"/>
        <v>0</v>
      </c>
      <c r="J19" s="36">
        <f t="shared" si="1"/>
        <v>0</v>
      </c>
      <c r="K19" s="39">
        <f t="shared" si="7"/>
        <v>-0.01</v>
      </c>
      <c r="L19" s="37">
        <f t="shared" si="2"/>
        <v>0</v>
      </c>
      <c r="M19" s="4">
        <f t="shared" si="3"/>
        <v>0</v>
      </c>
      <c r="N19" s="10">
        <f t="shared" si="8"/>
        <v>-0.01</v>
      </c>
      <c r="O19" s="65"/>
      <c r="P19" s="31"/>
      <c r="Q19" s="30"/>
    </row>
    <row r="20" spans="1:17" ht="13.5" thickBot="1">
      <c r="A20" s="21"/>
      <c r="B20" s="28">
        <v>40019</v>
      </c>
      <c r="C20" s="15"/>
      <c r="D20" s="15"/>
      <c r="E20" s="15"/>
      <c r="F20" s="63">
        <f t="shared" si="4"/>
        <v>0</v>
      </c>
      <c r="G20" s="44">
        <f t="shared" si="5"/>
        <v>0</v>
      </c>
      <c r="H20" s="17">
        <f t="shared" si="6"/>
        <v>0</v>
      </c>
      <c r="I20" s="3">
        <f t="shared" si="0"/>
        <v>0</v>
      </c>
      <c r="J20" s="36">
        <f t="shared" si="1"/>
        <v>0</v>
      </c>
      <c r="K20" s="39">
        <f t="shared" si="7"/>
        <v>-0.01</v>
      </c>
      <c r="L20" s="37">
        <f t="shared" si="2"/>
        <v>0</v>
      </c>
      <c r="M20" s="4">
        <f t="shared" si="3"/>
        <v>0</v>
      </c>
      <c r="N20" s="10">
        <f t="shared" si="8"/>
        <v>-0.01</v>
      </c>
      <c r="O20" s="65"/>
      <c r="P20" s="31"/>
      <c r="Q20" s="30"/>
    </row>
    <row r="21" spans="1:17" ht="13.5" thickBot="1">
      <c r="A21" s="22"/>
      <c r="B21" s="28">
        <v>40020</v>
      </c>
      <c r="C21" s="15"/>
      <c r="D21" s="15"/>
      <c r="E21" s="15"/>
      <c r="F21" s="63">
        <f t="shared" si="4"/>
        <v>0</v>
      </c>
      <c r="G21" s="44">
        <f t="shared" si="5"/>
        <v>0</v>
      </c>
      <c r="H21" s="17">
        <f t="shared" si="6"/>
        <v>0</v>
      </c>
      <c r="I21" s="3">
        <f t="shared" si="0"/>
        <v>0</v>
      </c>
      <c r="J21" s="36">
        <f t="shared" si="1"/>
        <v>0</v>
      </c>
      <c r="K21" s="39">
        <f t="shared" si="7"/>
        <v>-0.01</v>
      </c>
      <c r="L21" s="37">
        <f t="shared" si="2"/>
        <v>0</v>
      </c>
      <c r="M21" s="4">
        <f t="shared" si="3"/>
        <v>0</v>
      </c>
      <c r="N21" s="10">
        <f t="shared" si="8"/>
        <v>-0.01</v>
      </c>
      <c r="O21" s="65"/>
      <c r="P21" s="32"/>
      <c r="Q21" s="33">
        <f>SUM(P5:P21)</f>
        <v>0</v>
      </c>
    </row>
    <row r="22" spans="1:4" ht="12.75">
      <c r="A22" s="22"/>
      <c r="B22" s="22"/>
      <c r="C22" s="22"/>
      <c r="D22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22"/>
  <sheetViews>
    <sheetView zoomScale="85" zoomScaleNormal="85" zoomScalePageLayoutView="0" workbookViewId="0" topLeftCell="A1">
      <selection activeCell="I5" sqref="I5"/>
    </sheetView>
  </sheetViews>
  <sheetFormatPr defaultColWidth="9.140625" defaultRowHeight="12.75"/>
  <cols>
    <col min="1" max="1" width="2.140625" style="19" customWidth="1"/>
    <col min="2" max="2" width="10.28125" style="19" bestFit="1" customWidth="1"/>
    <col min="3" max="4" width="10.28125" style="19" customWidth="1"/>
    <col min="5" max="5" width="13.28125" style="14" customWidth="1"/>
    <col min="8" max="8" width="9.57421875" style="14" customWidth="1"/>
    <col min="9" max="9" width="11.00390625" style="12" customWidth="1"/>
    <col min="10" max="11" width="9.57421875" style="12" customWidth="1"/>
    <col min="12" max="13" width="10.140625" style="12" customWidth="1"/>
    <col min="14" max="14" width="11.140625" style="12" bestFit="1" customWidth="1"/>
    <col min="15" max="15" width="11.140625" style="12" customWidth="1"/>
    <col min="16" max="16" width="8.00390625" style="14" customWidth="1"/>
    <col min="17" max="16384" width="9.140625" style="13" customWidth="1"/>
  </cols>
  <sheetData>
    <row r="2" spans="5:16" ht="23.25" customHeight="1">
      <c r="E2" s="7" t="s">
        <v>3</v>
      </c>
      <c r="H2" s="5"/>
      <c r="I2" s="24"/>
      <c r="J2" s="24"/>
      <c r="K2" s="11"/>
      <c r="L2" s="23"/>
      <c r="P2" s="5"/>
    </row>
    <row r="3" ht="13.5" thickBot="1"/>
    <row r="4" spans="1:16" ht="16.5" thickBot="1">
      <c r="A4" s="20"/>
      <c r="B4" s="34" t="s">
        <v>5</v>
      </c>
      <c r="C4" s="34" t="s">
        <v>9</v>
      </c>
      <c r="D4" s="34" t="s">
        <v>10</v>
      </c>
      <c r="E4" s="35" t="s">
        <v>6</v>
      </c>
      <c r="F4" s="62" t="s">
        <v>11</v>
      </c>
      <c r="G4" s="61" t="s">
        <v>8</v>
      </c>
      <c r="H4" s="27">
        <v>0.25</v>
      </c>
      <c r="I4" s="1" t="s">
        <v>0</v>
      </c>
      <c r="J4" s="25" t="s">
        <v>4</v>
      </c>
      <c r="K4" s="25" t="s">
        <v>2</v>
      </c>
      <c r="L4" s="2" t="s">
        <v>1</v>
      </c>
      <c r="M4" s="26" t="s">
        <v>4</v>
      </c>
      <c r="N4" s="6" t="s">
        <v>2</v>
      </c>
      <c r="O4" s="67" t="s">
        <v>12</v>
      </c>
      <c r="P4" s="29" t="s">
        <v>7</v>
      </c>
    </row>
    <row r="5" spans="1:17" ht="12.75">
      <c r="A5" s="21"/>
      <c r="B5" s="28">
        <v>40004</v>
      </c>
      <c r="C5" s="15">
        <v>1.5174</v>
      </c>
      <c r="D5" s="15">
        <v>1.577</v>
      </c>
      <c r="E5" s="15">
        <v>1.5121</v>
      </c>
      <c r="F5" s="63">
        <f>SUM(C5+D5+E5)/3</f>
        <v>1.5355</v>
      </c>
      <c r="G5" s="70">
        <v>0.01</v>
      </c>
      <c r="H5" s="17">
        <f>G5*0.25</f>
        <v>0.0025</v>
      </c>
      <c r="I5" s="3">
        <f aca="true" t="shared" si="0" ref="I5:I21">E5+H5</f>
        <v>1.5146</v>
      </c>
      <c r="J5" s="36">
        <f aca="true" t="shared" si="1" ref="J5:J21">I5+H5</f>
        <v>1.5171</v>
      </c>
      <c r="K5" s="39">
        <f>I5-0.01</f>
        <v>1.5046</v>
      </c>
      <c r="L5" s="37">
        <f aca="true" t="shared" si="2" ref="L5:L21">E5-H5</f>
        <v>1.5096</v>
      </c>
      <c r="M5" s="4">
        <f aca="true" t="shared" si="3" ref="M5:M21">L5-H5</f>
        <v>1.5071</v>
      </c>
      <c r="N5" s="10">
        <f>I5-0.01</f>
        <v>1.5046</v>
      </c>
      <c r="O5" s="65"/>
      <c r="P5" s="31"/>
      <c r="Q5" s="30"/>
    </row>
    <row r="6" spans="1:20" ht="12.75">
      <c r="A6" s="21"/>
      <c r="B6" s="28">
        <v>40005</v>
      </c>
      <c r="C6" s="15"/>
      <c r="D6" s="15"/>
      <c r="E6" s="15"/>
      <c r="F6" s="63">
        <f aca="true" t="shared" si="4" ref="F6:F21">SUM(C6+D6+E6)/3</f>
        <v>0</v>
      </c>
      <c r="G6" s="44">
        <f aca="true" t="shared" si="5" ref="G6:G21">C6-D6</f>
        <v>0</v>
      </c>
      <c r="H6" s="17">
        <f aca="true" t="shared" si="6" ref="H6:H21">G6*0.25</f>
        <v>0</v>
      </c>
      <c r="I6" s="3">
        <f t="shared" si="0"/>
        <v>0</v>
      </c>
      <c r="J6" s="36">
        <f t="shared" si="1"/>
        <v>0</v>
      </c>
      <c r="K6" s="39">
        <f aca="true" t="shared" si="7" ref="K6:K21">I6-0.01</f>
        <v>-0.01</v>
      </c>
      <c r="L6" s="37">
        <f t="shared" si="2"/>
        <v>0</v>
      </c>
      <c r="M6" s="4">
        <f t="shared" si="3"/>
        <v>0</v>
      </c>
      <c r="N6" s="10">
        <f aca="true" t="shared" si="8" ref="N6:N21">I6-0.01</f>
        <v>-0.01</v>
      </c>
      <c r="O6" s="65"/>
      <c r="P6" s="31"/>
      <c r="Q6" s="30"/>
      <c r="R6" s="38"/>
      <c r="S6" s="38"/>
      <c r="T6" s="38"/>
    </row>
    <row r="7" spans="1:20" ht="12.75">
      <c r="A7" s="21"/>
      <c r="B7" s="28">
        <v>40006</v>
      </c>
      <c r="C7" s="15"/>
      <c r="D7" s="15"/>
      <c r="E7" s="15"/>
      <c r="F7" s="63">
        <f t="shared" si="4"/>
        <v>0</v>
      </c>
      <c r="G7" s="44">
        <f t="shared" si="5"/>
        <v>0</v>
      </c>
      <c r="H7" s="17">
        <f t="shared" si="6"/>
        <v>0</v>
      </c>
      <c r="I7" s="3">
        <f t="shared" si="0"/>
        <v>0</v>
      </c>
      <c r="J7" s="36">
        <f t="shared" si="1"/>
        <v>0</v>
      </c>
      <c r="K7" s="39">
        <f t="shared" si="7"/>
        <v>-0.01</v>
      </c>
      <c r="L7" s="37">
        <f t="shared" si="2"/>
        <v>0</v>
      </c>
      <c r="M7" s="4">
        <f t="shared" si="3"/>
        <v>0</v>
      </c>
      <c r="N7" s="10">
        <f t="shared" si="8"/>
        <v>-0.01</v>
      </c>
      <c r="O7" s="65"/>
      <c r="P7" s="31"/>
      <c r="Q7" s="30"/>
      <c r="R7" s="38"/>
      <c r="S7" s="38"/>
      <c r="T7" s="38"/>
    </row>
    <row r="8" spans="1:20" ht="12.75">
      <c r="A8" s="21"/>
      <c r="B8" s="28">
        <v>40007</v>
      </c>
      <c r="C8" s="15"/>
      <c r="D8" s="15"/>
      <c r="E8" s="15"/>
      <c r="F8" s="63">
        <f t="shared" si="4"/>
        <v>0</v>
      </c>
      <c r="G8" s="44">
        <f t="shared" si="5"/>
        <v>0</v>
      </c>
      <c r="H8" s="17">
        <f t="shared" si="6"/>
        <v>0</v>
      </c>
      <c r="I8" s="3">
        <f t="shared" si="0"/>
        <v>0</v>
      </c>
      <c r="J8" s="36">
        <f t="shared" si="1"/>
        <v>0</v>
      </c>
      <c r="K8" s="39">
        <f t="shared" si="7"/>
        <v>-0.01</v>
      </c>
      <c r="L8" s="37">
        <f t="shared" si="2"/>
        <v>0</v>
      </c>
      <c r="M8" s="4">
        <f t="shared" si="3"/>
        <v>0</v>
      </c>
      <c r="N8" s="10">
        <f t="shared" si="8"/>
        <v>-0.01</v>
      </c>
      <c r="O8" s="65"/>
      <c r="P8" s="31"/>
      <c r="Q8" s="30"/>
      <c r="R8" s="38"/>
      <c r="S8" s="38"/>
      <c r="T8" s="38"/>
    </row>
    <row r="9" spans="1:20" ht="12.75">
      <c r="A9" s="21"/>
      <c r="B9" s="28">
        <v>40008</v>
      </c>
      <c r="C9" s="15"/>
      <c r="D9" s="15"/>
      <c r="E9" s="15"/>
      <c r="F9" s="63">
        <f t="shared" si="4"/>
        <v>0</v>
      </c>
      <c r="G9" s="44">
        <f t="shared" si="5"/>
        <v>0</v>
      </c>
      <c r="H9" s="17">
        <f t="shared" si="6"/>
        <v>0</v>
      </c>
      <c r="I9" s="3">
        <f t="shared" si="0"/>
        <v>0</v>
      </c>
      <c r="J9" s="36">
        <f t="shared" si="1"/>
        <v>0</v>
      </c>
      <c r="K9" s="39">
        <f t="shared" si="7"/>
        <v>-0.01</v>
      </c>
      <c r="L9" s="37">
        <f t="shared" si="2"/>
        <v>0</v>
      </c>
      <c r="M9" s="4">
        <f t="shared" si="3"/>
        <v>0</v>
      </c>
      <c r="N9" s="10">
        <f t="shared" si="8"/>
        <v>-0.01</v>
      </c>
      <c r="O9" s="65"/>
      <c r="P9" s="31"/>
      <c r="Q9" s="30"/>
      <c r="R9" s="38"/>
      <c r="S9" s="38"/>
      <c r="T9" s="38"/>
    </row>
    <row r="10" spans="1:17" ht="12.75">
      <c r="A10" s="21"/>
      <c r="B10" s="28">
        <v>40009</v>
      </c>
      <c r="C10" s="15"/>
      <c r="D10" s="15"/>
      <c r="E10" s="15"/>
      <c r="F10" s="63">
        <f t="shared" si="4"/>
        <v>0</v>
      </c>
      <c r="G10" s="44">
        <f t="shared" si="5"/>
        <v>0</v>
      </c>
      <c r="H10" s="17">
        <f t="shared" si="6"/>
        <v>0</v>
      </c>
      <c r="I10" s="3">
        <f t="shared" si="0"/>
        <v>0</v>
      </c>
      <c r="J10" s="36">
        <f t="shared" si="1"/>
        <v>0</v>
      </c>
      <c r="K10" s="39">
        <f t="shared" si="7"/>
        <v>-0.01</v>
      </c>
      <c r="L10" s="37">
        <f t="shared" si="2"/>
        <v>0</v>
      </c>
      <c r="M10" s="4">
        <f t="shared" si="3"/>
        <v>0</v>
      </c>
      <c r="N10" s="10">
        <f t="shared" si="8"/>
        <v>-0.01</v>
      </c>
      <c r="O10" s="65"/>
      <c r="P10" s="31"/>
      <c r="Q10" s="30"/>
    </row>
    <row r="11" spans="1:17" ht="12.75">
      <c r="A11" s="21"/>
      <c r="B11" s="28">
        <v>40010</v>
      </c>
      <c r="C11" s="15"/>
      <c r="D11" s="15"/>
      <c r="E11" s="15"/>
      <c r="F11" s="63">
        <f t="shared" si="4"/>
        <v>0</v>
      </c>
      <c r="G11" s="44">
        <f t="shared" si="5"/>
        <v>0</v>
      </c>
      <c r="H11" s="17">
        <f t="shared" si="6"/>
        <v>0</v>
      </c>
      <c r="I11" s="3">
        <f t="shared" si="0"/>
        <v>0</v>
      </c>
      <c r="J11" s="36">
        <f t="shared" si="1"/>
        <v>0</v>
      </c>
      <c r="K11" s="39">
        <f t="shared" si="7"/>
        <v>-0.01</v>
      </c>
      <c r="L11" s="37">
        <f t="shared" si="2"/>
        <v>0</v>
      </c>
      <c r="M11" s="4">
        <f t="shared" si="3"/>
        <v>0</v>
      </c>
      <c r="N11" s="10">
        <f t="shared" si="8"/>
        <v>-0.01</v>
      </c>
      <c r="O11" s="65"/>
      <c r="P11" s="31"/>
      <c r="Q11" s="30"/>
    </row>
    <row r="12" spans="1:17" ht="12.75">
      <c r="A12" s="21"/>
      <c r="B12" s="28">
        <v>40011</v>
      </c>
      <c r="C12" s="15"/>
      <c r="D12" s="15"/>
      <c r="E12" s="15"/>
      <c r="F12" s="63">
        <f t="shared" si="4"/>
        <v>0</v>
      </c>
      <c r="G12" s="44">
        <f t="shared" si="5"/>
        <v>0</v>
      </c>
      <c r="H12" s="17">
        <f t="shared" si="6"/>
        <v>0</v>
      </c>
      <c r="I12" s="3">
        <f t="shared" si="0"/>
        <v>0</v>
      </c>
      <c r="J12" s="36">
        <f t="shared" si="1"/>
        <v>0</v>
      </c>
      <c r="K12" s="39">
        <f t="shared" si="7"/>
        <v>-0.01</v>
      </c>
      <c r="L12" s="37">
        <f t="shared" si="2"/>
        <v>0</v>
      </c>
      <c r="M12" s="4">
        <f t="shared" si="3"/>
        <v>0</v>
      </c>
      <c r="N12" s="10">
        <f t="shared" si="8"/>
        <v>-0.01</v>
      </c>
      <c r="O12" s="65"/>
      <c r="P12" s="31"/>
      <c r="Q12" s="30"/>
    </row>
    <row r="13" spans="1:17" ht="12.75">
      <c r="A13" s="21"/>
      <c r="B13" s="28">
        <v>40012</v>
      </c>
      <c r="C13" s="15"/>
      <c r="D13" s="15"/>
      <c r="E13" s="15"/>
      <c r="F13" s="63">
        <f t="shared" si="4"/>
        <v>0</v>
      </c>
      <c r="G13" s="44">
        <f t="shared" si="5"/>
        <v>0</v>
      </c>
      <c r="H13" s="17">
        <f t="shared" si="6"/>
        <v>0</v>
      </c>
      <c r="I13" s="3">
        <f t="shared" si="0"/>
        <v>0</v>
      </c>
      <c r="J13" s="36">
        <f t="shared" si="1"/>
        <v>0</v>
      </c>
      <c r="K13" s="39">
        <f t="shared" si="7"/>
        <v>-0.01</v>
      </c>
      <c r="L13" s="37">
        <f t="shared" si="2"/>
        <v>0</v>
      </c>
      <c r="M13" s="4">
        <f t="shared" si="3"/>
        <v>0</v>
      </c>
      <c r="N13" s="10">
        <f t="shared" si="8"/>
        <v>-0.01</v>
      </c>
      <c r="O13" s="65"/>
      <c r="P13" s="31"/>
      <c r="Q13" s="30"/>
    </row>
    <row r="14" spans="1:17" ht="13.5" thickBot="1">
      <c r="A14" s="21"/>
      <c r="B14" s="28">
        <v>40013</v>
      </c>
      <c r="C14" s="46"/>
      <c r="D14" s="46"/>
      <c r="E14" s="46"/>
      <c r="F14" s="63">
        <f t="shared" si="4"/>
        <v>0</v>
      </c>
      <c r="G14" s="47">
        <f t="shared" si="5"/>
        <v>0</v>
      </c>
      <c r="H14" s="48">
        <f t="shared" si="6"/>
        <v>0</v>
      </c>
      <c r="I14" s="49">
        <f t="shared" si="0"/>
        <v>0</v>
      </c>
      <c r="J14" s="50">
        <f t="shared" si="1"/>
        <v>0</v>
      </c>
      <c r="K14" s="39">
        <f t="shared" si="7"/>
        <v>-0.01</v>
      </c>
      <c r="L14" s="51">
        <f t="shared" si="2"/>
        <v>0</v>
      </c>
      <c r="M14" s="52">
        <f t="shared" si="3"/>
        <v>0</v>
      </c>
      <c r="N14" s="10">
        <f t="shared" si="8"/>
        <v>-0.01</v>
      </c>
      <c r="O14" s="66"/>
      <c r="P14" s="53"/>
      <c r="Q14" s="30"/>
    </row>
    <row r="15" spans="1:17" ht="12.75">
      <c r="A15" s="21"/>
      <c r="B15" s="28">
        <v>40014</v>
      </c>
      <c r="C15" s="15"/>
      <c r="D15" s="15"/>
      <c r="E15" s="15"/>
      <c r="F15" s="63">
        <f t="shared" si="4"/>
        <v>0</v>
      </c>
      <c r="G15" s="44">
        <f t="shared" si="5"/>
        <v>0</v>
      </c>
      <c r="H15" s="17">
        <f t="shared" si="6"/>
        <v>0</v>
      </c>
      <c r="I15" s="3">
        <f t="shared" si="0"/>
        <v>0</v>
      </c>
      <c r="J15" s="36">
        <f t="shared" si="1"/>
        <v>0</v>
      </c>
      <c r="K15" s="39">
        <f t="shared" si="7"/>
        <v>-0.01</v>
      </c>
      <c r="L15" s="37">
        <f t="shared" si="2"/>
        <v>0</v>
      </c>
      <c r="M15" s="4">
        <f t="shared" si="3"/>
        <v>0</v>
      </c>
      <c r="N15" s="10">
        <f t="shared" si="8"/>
        <v>-0.01</v>
      </c>
      <c r="O15" s="65"/>
      <c r="P15" s="31"/>
      <c r="Q15" s="30"/>
    </row>
    <row r="16" spans="1:17" ht="12.75">
      <c r="A16" s="21"/>
      <c r="B16" s="28">
        <v>40015</v>
      </c>
      <c r="C16" s="15"/>
      <c r="D16" s="15"/>
      <c r="E16" s="15"/>
      <c r="F16" s="63">
        <f t="shared" si="4"/>
        <v>0</v>
      </c>
      <c r="G16" s="44">
        <f t="shared" si="5"/>
        <v>0</v>
      </c>
      <c r="H16" s="17">
        <f t="shared" si="6"/>
        <v>0</v>
      </c>
      <c r="I16" s="3">
        <f t="shared" si="0"/>
        <v>0</v>
      </c>
      <c r="J16" s="36">
        <f t="shared" si="1"/>
        <v>0</v>
      </c>
      <c r="K16" s="39">
        <f t="shared" si="7"/>
        <v>-0.01</v>
      </c>
      <c r="L16" s="37">
        <f t="shared" si="2"/>
        <v>0</v>
      </c>
      <c r="M16" s="4">
        <f t="shared" si="3"/>
        <v>0</v>
      </c>
      <c r="N16" s="10">
        <f t="shared" si="8"/>
        <v>-0.01</v>
      </c>
      <c r="O16" s="65"/>
      <c r="P16" s="31"/>
      <c r="Q16" s="30"/>
    </row>
    <row r="17" spans="1:17" ht="12.75">
      <c r="A17" s="21"/>
      <c r="B17" s="28">
        <v>40016</v>
      </c>
      <c r="C17" s="15"/>
      <c r="D17" s="15"/>
      <c r="E17" s="15"/>
      <c r="F17" s="63">
        <f t="shared" si="4"/>
        <v>0</v>
      </c>
      <c r="G17" s="44">
        <f t="shared" si="5"/>
        <v>0</v>
      </c>
      <c r="H17" s="17">
        <f t="shared" si="6"/>
        <v>0</v>
      </c>
      <c r="I17" s="3">
        <f t="shared" si="0"/>
        <v>0</v>
      </c>
      <c r="J17" s="36">
        <f t="shared" si="1"/>
        <v>0</v>
      </c>
      <c r="K17" s="39">
        <f t="shared" si="7"/>
        <v>-0.01</v>
      </c>
      <c r="L17" s="37">
        <f t="shared" si="2"/>
        <v>0</v>
      </c>
      <c r="M17" s="4">
        <f t="shared" si="3"/>
        <v>0</v>
      </c>
      <c r="N17" s="10">
        <f t="shared" si="8"/>
        <v>-0.01</v>
      </c>
      <c r="O17" s="65"/>
      <c r="P17" s="31"/>
      <c r="Q17" s="30"/>
    </row>
    <row r="18" spans="1:17" ht="12.75">
      <c r="A18" s="21"/>
      <c r="B18" s="28">
        <v>40017</v>
      </c>
      <c r="C18" s="15"/>
      <c r="D18" s="15"/>
      <c r="E18" s="15"/>
      <c r="F18" s="63">
        <f t="shared" si="4"/>
        <v>0</v>
      </c>
      <c r="G18" s="44">
        <f t="shared" si="5"/>
        <v>0</v>
      </c>
      <c r="H18" s="17">
        <f t="shared" si="6"/>
        <v>0</v>
      </c>
      <c r="I18" s="3">
        <f t="shared" si="0"/>
        <v>0</v>
      </c>
      <c r="J18" s="36">
        <f t="shared" si="1"/>
        <v>0</v>
      </c>
      <c r="K18" s="39">
        <f t="shared" si="7"/>
        <v>-0.01</v>
      </c>
      <c r="L18" s="37">
        <f t="shared" si="2"/>
        <v>0</v>
      </c>
      <c r="M18" s="4">
        <f t="shared" si="3"/>
        <v>0</v>
      </c>
      <c r="N18" s="10">
        <f t="shared" si="8"/>
        <v>-0.01</v>
      </c>
      <c r="O18" s="65"/>
      <c r="P18" s="31"/>
      <c r="Q18" s="30"/>
    </row>
    <row r="19" spans="1:17" ht="12.75">
      <c r="A19" s="21"/>
      <c r="B19" s="28">
        <v>40018</v>
      </c>
      <c r="C19" s="15"/>
      <c r="D19" s="15"/>
      <c r="E19" s="15"/>
      <c r="F19" s="63">
        <f t="shared" si="4"/>
        <v>0</v>
      </c>
      <c r="G19" s="44">
        <f t="shared" si="5"/>
        <v>0</v>
      </c>
      <c r="H19" s="17">
        <f t="shared" si="6"/>
        <v>0</v>
      </c>
      <c r="I19" s="3">
        <f t="shared" si="0"/>
        <v>0</v>
      </c>
      <c r="J19" s="36">
        <f t="shared" si="1"/>
        <v>0</v>
      </c>
      <c r="K19" s="39">
        <f t="shared" si="7"/>
        <v>-0.01</v>
      </c>
      <c r="L19" s="37">
        <f t="shared" si="2"/>
        <v>0</v>
      </c>
      <c r="M19" s="4">
        <f t="shared" si="3"/>
        <v>0</v>
      </c>
      <c r="N19" s="10">
        <f t="shared" si="8"/>
        <v>-0.01</v>
      </c>
      <c r="O19" s="65"/>
      <c r="P19" s="31"/>
      <c r="Q19" s="30"/>
    </row>
    <row r="20" spans="1:17" ht="13.5" thickBot="1">
      <c r="A20" s="21"/>
      <c r="B20" s="28">
        <v>40019</v>
      </c>
      <c r="C20" s="15"/>
      <c r="D20" s="15"/>
      <c r="E20" s="15"/>
      <c r="F20" s="63">
        <f t="shared" si="4"/>
        <v>0</v>
      </c>
      <c r="G20" s="44">
        <f t="shared" si="5"/>
        <v>0</v>
      </c>
      <c r="H20" s="17">
        <f t="shared" si="6"/>
        <v>0</v>
      </c>
      <c r="I20" s="3">
        <f t="shared" si="0"/>
        <v>0</v>
      </c>
      <c r="J20" s="36">
        <f t="shared" si="1"/>
        <v>0</v>
      </c>
      <c r="K20" s="39">
        <f t="shared" si="7"/>
        <v>-0.01</v>
      </c>
      <c r="L20" s="37">
        <f t="shared" si="2"/>
        <v>0</v>
      </c>
      <c r="M20" s="4">
        <f t="shared" si="3"/>
        <v>0</v>
      </c>
      <c r="N20" s="10">
        <f t="shared" si="8"/>
        <v>-0.01</v>
      </c>
      <c r="O20" s="65"/>
      <c r="P20" s="31"/>
      <c r="Q20" s="30"/>
    </row>
    <row r="21" spans="1:17" ht="13.5" thickBot="1">
      <c r="A21" s="22"/>
      <c r="B21" s="28">
        <v>40020</v>
      </c>
      <c r="C21" s="15"/>
      <c r="D21" s="15"/>
      <c r="E21" s="15"/>
      <c r="F21" s="63">
        <f t="shared" si="4"/>
        <v>0</v>
      </c>
      <c r="G21" s="44">
        <f t="shared" si="5"/>
        <v>0</v>
      </c>
      <c r="H21" s="17">
        <f t="shared" si="6"/>
        <v>0</v>
      </c>
      <c r="I21" s="3">
        <f t="shared" si="0"/>
        <v>0</v>
      </c>
      <c r="J21" s="36">
        <f t="shared" si="1"/>
        <v>0</v>
      </c>
      <c r="K21" s="39">
        <f t="shared" si="7"/>
        <v>-0.01</v>
      </c>
      <c r="L21" s="37">
        <f t="shared" si="2"/>
        <v>0</v>
      </c>
      <c r="M21" s="4">
        <f t="shared" si="3"/>
        <v>0</v>
      </c>
      <c r="N21" s="10">
        <f t="shared" si="8"/>
        <v>-0.01</v>
      </c>
      <c r="O21" s="65"/>
      <c r="P21" s="32"/>
      <c r="Q21" s="33">
        <f>SUM(P5:P21)</f>
        <v>0</v>
      </c>
    </row>
    <row r="22" spans="1:4" ht="12.75">
      <c r="A22" s="22"/>
      <c r="B22" s="22"/>
      <c r="C22" s="22"/>
      <c r="D22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2009-03-20T13:01:38Z</dcterms:created>
  <dcterms:modified xsi:type="dcterms:W3CDTF">2009-07-10T01:13:28Z</dcterms:modified>
  <cp:category/>
  <cp:version/>
  <cp:contentType/>
  <cp:contentStatus/>
</cp:coreProperties>
</file>